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SS\001template\020顧問業務\年次有給休暇日数管理表\"/>
    </mc:Choice>
  </mc:AlternateContent>
  <bookViews>
    <workbookView xWindow="0" yWindow="0" windowWidth="19170" windowHeight="11055"/>
  </bookViews>
  <sheets>
    <sheet name="ひな形" sheetId="1" r:id="rId1"/>
    <sheet name="リスト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O6" i="1" l="1"/>
  <c r="P6" i="1"/>
  <c r="Q6" i="1"/>
  <c r="O7" i="1"/>
  <c r="P7" i="1"/>
  <c r="Q7" i="1"/>
  <c r="O8" i="1"/>
  <c r="P8" i="1"/>
  <c r="Q8" i="1"/>
  <c r="O9" i="1"/>
  <c r="P9" i="1"/>
  <c r="Q9" i="1"/>
  <c r="O10" i="1"/>
  <c r="P10" i="1"/>
  <c r="Q10" i="1"/>
  <c r="O11" i="1"/>
  <c r="P11" i="1"/>
  <c r="Q11" i="1"/>
  <c r="O12" i="1"/>
  <c r="P12" i="1"/>
  <c r="Q12" i="1"/>
  <c r="O13" i="1"/>
  <c r="P13" i="1"/>
  <c r="Q13" i="1"/>
  <c r="O14" i="1"/>
  <c r="P14" i="1"/>
  <c r="Q14" i="1"/>
  <c r="O15" i="1"/>
  <c r="P15" i="1"/>
  <c r="Q15" i="1"/>
  <c r="O16" i="1"/>
  <c r="P16" i="1"/>
  <c r="Q16" i="1"/>
  <c r="O17" i="1"/>
  <c r="P17" i="1"/>
  <c r="Q17" i="1"/>
  <c r="O18" i="1"/>
  <c r="P18" i="1"/>
  <c r="Q18" i="1"/>
  <c r="O19" i="1"/>
  <c r="P19" i="1"/>
  <c r="Q19" i="1"/>
  <c r="O20" i="1"/>
  <c r="P20" i="1"/>
  <c r="Q20" i="1"/>
  <c r="O21" i="1"/>
  <c r="P21" i="1"/>
  <c r="Q21" i="1"/>
  <c r="O22" i="1"/>
  <c r="P22" i="1"/>
  <c r="Q22" i="1"/>
  <c r="O23" i="1"/>
  <c r="P23" i="1"/>
  <c r="Q23" i="1"/>
  <c r="O24" i="1"/>
  <c r="P24" i="1"/>
  <c r="Q24" i="1"/>
  <c r="O25" i="1"/>
  <c r="P25" i="1"/>
  <c r="Q25" i="1"/>
  <c r="O26" i="1"/>
  <c r="P26" i="1"/>
  <c r="Q26" i="1"/>
  <c r="O27" i="1"/>
  <c r="P27" i="1"/>
  <c r="Q27" i="1"/>
  <c r="O28" i="1"/>
  <c r="P28" i="1"/>
  <c r="Q28" i="1"/>
  <c r="O29" i="1"/>
  <c r="P29" i="1"/>
  <c r="Q29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O53" i="1"/>
  <c r="P53" i="1"/>
  <c r="Q53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O65" i="1"/>
  <c r="P65" i="1"/>
  <c r="Q65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O77" i="1"/>
  <c r="P77" i="1"/>
  <c r="Q77" i="1"/>
  <c r="O78" i="1"/>
  <c r="P78" i="1"/>
  <c r="Q78" i="1"/>
  <c r="O79" i="1"/>
  <c r="P79" i="1"/>
  <c r="Q79" i="1"/>
  <c r="O80" i="1"/>
  <c r="P80" i="1"/>
  <c r="Q80" i="1"/>
  <c r="O81" i="1"/>
  <c r="P81" i="1"/>
  <c r="Q81" i="1"/>
  <c r="O82" i="1"/>
  <c r="P82" i="1"/>
  <c r="Q82" i="1"/>
  <c r="O83" i="1"/>
  <c r="P83" i="1"/>
  <c r="Q83" i="1"/>
  <c r="O84" i="1"/>
  <c r="P84" i="1"/>
  <c r="Q84" i="1"/>
  <c r="O85" i="1"/>
  <c r="P85" i="1"/>
  <c r="Q85" i="1"/>
  <c r="O86" i="1"/>
  <c r="P86" i="1"/>
  <c r="Q86" i="1"/>
  <c r="O87" i="1"/>
  <c r="P87" i="1"/>
  <c r="Q87" i="1"/>
  <c r="O88" i="1"/>
  <c r="P88" i="1"/>
  <c r="Q88" i="1"/>
  <c r="O89" i="1"/>
  <c r="P89" i="1"/>
  <c r="Q89" i="1"/>
  <c r="O90" i="1"/>
  <c r="P90" i="1"/>
  <c r="Q90" i="1"/>
  <c r="O91" i="1"/>
  <c r="P91" i="1"/>
  <c r="Q91" i="1"/>
  <c r="O92" i="1"/>
  <c r="P92" i="1"/>
  <c r="Q92" i="1"/>
  <c r="O93" i="1"/>
  <c r="P93" i="1"/>
  <c r="Q93" i="1"/>
  <c r="O94" i="1"/>
  <c r="P94" i="1"/>
  <c r="Q94" i="1"/>
  <c r="O95" i="1"/>
  <c r="P95" i="1"/>
  <c r="Q95" i="1"/>
  <c r="O96" i="1"/>
  <c r="P96" i="1"/>
  <c r="Q96" i="1"/>
  <c r="O97" i="1"/>
  <c r="P97" i="1"/>
  <c r="Q97" i="1"/>
  <c r="O98" i="1"/>
  <c r="P98" i="1"/>
  <c r="Q98" i="1"/>
  <c r="O99" i="1"/>
  <c r="P99" i="1"/>
  <c r="Q99" i="1"/>
  <c r="O100" i="1"/>
  <c r="P100" i="1"/>
  <c r="Q100" i="1"/>
  <c r="O101" i="1"/>
  <c r="P101" i="1"/>
  <c r="Q101" i="1"/>
  <c r="O102" i="1"/>
  <c r="P102" i="1"/>
  <c r="Q102" i="1"/>
  <c r="O103" i="1"/>
  <c r="P103" i="1"/>
  <c r="Q103" i="1"/>
  <c r="O104" i="1"/>
  <c r="P104" i="1"/>
  <c r="Q104" i="1"/>
  <c r="O105" i="1"/>
  <c r="P105" i="1"/>
  <c r="Q105" i="1"/>
  <c r="O106" i="1"/>
  <c r="P106" i="1"/>
  <c r="Q106" i="1"/>
  <c r="O107" i="1"/>
  <c r="P107" i="1"/>
  <c r="Q107" i="1"/>
  <c r="O108" i="1"/>
  <c r="P108" i="1"/>
  <c r="Q108" i="1"/>
  <c r="O109" i="1"/>
  <c r="P109" i="1"/>
  <c r="Q109" i="1"/>
  <c r="O110" i="1"/>
  <c r="P110" i="1"/>
  <c r="Q110" i="1"/>
  <c r="O111" i="1"/>
  <c r="P111" i="1"/>
  <c r="Q111" i="1"/>
  <c r="O112" i="1"/>
  <c r="P112" i="1"/>
  <c r="Q112" i="1"/>
  <c r="O113" i="1"/>
  <c r="P113" i="1"/>
  <c r="Q113" i="1"/>
  <c r="O114" i="1"/>
  <c r="P114" i="1"/>
  <c r="Q114" i="1"/>
  <c r="O115" i="1"/>
  <c r="P115" i="1"/>
  <c r="Q115" i="1"/>
  <c r="O116" i="1"/>
  <c r="P116" i="1"/>
  <c r="Q116" i="1"/>
  <c r="O117" i="1"/>
  <c r="P117" i="1"/>
  <c r="Q117" i="1"/>
  <c r="O118" i="1"/>
  <c r="P118" i="1"/>
  <c r="Q118" i="1"/>
  <c r="O119" i="1"/>
  <c r="P119" i="1"/>
  <c r="Q119" i="1"/>
  <c r="O120" i="1"/>
  <c r="P120" i="1"/>
  <c r="Q120" i="1"/>
  <c r="O121" i="1"/>
  <c r="P121" i="1"/>
  <c r="Q121" i="1"/>
  <c r="O122" i="1"/>
  <c r="P122" i="1"/>
  <c r="Q122" i="1"/>
  <c r="O123" i="1"/>
  <c r="P123" i="1"/>
  <c r="Q123" i="1"/>
  <c r="O124" i="1"/>
  <c r="P124" i="1"/>
  <c r="Q124" i="1"/>
  <c r="O125" i="1"/>
  <c r="P125" i="1"/>
  <c r="Q125" i="1"/>
  <c r="O126" i="1"/>
  <c r="P126" i="1"/>
  <c r="Q126" i="1"/>
  <c r="O127" i="1"/>
  <c r="P127" i="1"/>
  <c r="Q127" i="1"/>
  <c r="O128" i="1"/>
  <c r="P128" i="1"/>
  <c r="Q128" i="1"/>
  <c r="O129" i="1"/>
  <c r="P129" i="1"/>
  <c r="Q129" i="1"/>
  <c r="O130" i="1"/>
  <c r="P130" i="1"/>
  <c r="Q130" i="1"/>
  <c r="O131" i="1"/>
  <c r="P131" i="1"/>
  <c r="Q131" i="1"/>
  <c r="O132" i="1"/>
  <c r="P132" i="1"/>
  <c r="Q132" i="1"/>
  <c r="O133" i="1"/>
  <c r="P133" i="1"/>
  <c r="Q133" i="1"/>
  <c r="O134" i="1"/>
  <c r="P134" i="1"/>
  <c r="Q134" i="1"/>
  <c r="O135" i="1"/>
  <c r="P135" i="1"/>
  <c r="Q135" i="1"/>
  <c r="O136" i="1"/>
  <c r="P136" i="1"/>
  <c r="Q136" i="1"/>
  <c r="O137" i="1"/>
  <c r="P137" i="1"/>
  <c r="Q137" i="1"/>
  <c r="O138" i="1"/>
  <c r="P138" i="1"/>
  <c r="Q138" i="1"/>
  <c r="O139" i="1"/>
  <c r="P139" i="1"/>
  <c r="Q139" i="1"/>
  <c r="O140" i="1"/>
  <c r="P140" i="1"/>
  <c r="Q140" i="1"/>
  <c r="O141" i="1"/>
  <c r="P141" i="1"/>
  <c r="Q141" i="1"/>
  <c r="O142" i="1"/>
  <c r="P142" i="1"/>
  <c r="Q142" i="1"/>
  <c r="O143" i="1"/>
  <c r="P143" i="1"/>
  <c r="Q143" i="1"/>
  <c r="O144" i="1"/>
  <c r="P144" i="1"/>
  <c r="Q144" i="1"/>
  <c r="O145" i="1"/>
  <c r="P145" i="1"/>
  <c r="Q145" i="1"/>
  <c r="O146" i="1"/>
  <c r="P146" i="1"/>
  <c r="Q146" i="1"/>
  <c r="O147" i="1"/>
  <c r="P147" i="1"/>
  <c r="Q147" i="1"/>
  <c r="O148" i="1"/>
  <c r="P148" i="1"/>
  <c r="Q148" i="1"/>
  <c r="O149" i="1"/>
  <c r="P149" i="1"/>
  <c r="Q149" i="1"/>
  <c r="O150" i="1"/>
  <c r="P150" i="1"/>
  <c r="Q150" i="1"/>
  <c r="O151" i="1"/>
  <c r="P151" i="1"/>
  <c r="Q151" i="1"/>
  <c r="O152" i="1"/>
  <c r="P152" i="1"/>
  <c r="Q152" i="1"/>
  <c r="O153" i="1"/>
  <c r="P153" i="1"/>
  <c r="Q153" i="1"/>
  <c r="O154" i="1"/>
  <c r="P154" i="1"/>
  <c r="Q154" i="1"/>
  <c r="O155" i="1"/>
  <c r="P155" i="1"/>
  <c r="Q155" i="1"/>
  <c r="O156" i="1"/>
  <c r="P156" i="1"/>
  <c r="Q156" i="1"/>
  <c r="O157" i="1"/>
  <c r="P157" i="1"/>
  <c r="Q157" i="1"/>
  <c r="O158" i="1"/>
  <c r="P158" i="1"/>
  <c r="Q158" i="1"/>
  <c r="O159" i="1"/>
  <c r="P159" i="1"/>
  <c r="Q159" i="1"/>
  <c r="O160" i="1"/>
  <c r="P160" i="1"/>
  <c r="Q160" i="1"/>
  <c r="O161" i="1"/>
  <c r="P161" i="1"/>
  <c r="Q161" i="1"/>
  <c r="O162" i="1"/>
  <c r="P162" i="1"/>
  <c r="Q162" i="1"/>
  <c r="O163" i="1"/>
  <c r="P163" i="1"/>
  <c r="Q163" i="1"/>
  <c r="O164" i="1"/>
  <c r="P164" i="1"/>
  <c r="Q164" i="1"/>
  <c r="O165" i="1"/>
  <c r="P165" i="1"/>
  <c r="Q165" i="1"/>
  <c r="O166" i="1"/>
  <c r="P166" i="1"/>
  <c r="Q166" i="1"/>
  <c r="O167" i="1"/>
  <c r="P167" i="1"/>
  <c r="Q167" i="1"/>
  <c r="O168" i="1"/>
  <c r="P168" i="1"/>
  <c r="Q168" i="1"/>
  <c r="O169" i="1"/>
  <c r="P169" i="1"/>
  <c r="Q169" i="1"/>
  <c r="O170" i="1"/>
  <c r="P170" i="1"/>
  <c r="Q170" i="1"/>
  <c r="O171" i="1"/>
  <c r="P171" i="1"/>
  <c r="Q171" i="1"/>
  <c r="O172" i="1"/>
  <c r="P172" i="1"/>
  <c r="Q172" i="1"/>
  <c r="O173" i="1"/>
  <c r="P173" i="1"/>
  <c r="Q173" i="1"/>
  <c r="O174" i="1"/>
  <c r="P174" i="1"/>
  <c r="Q174" i="1"/>
  <c r="O175" i="1"/>
  <c r="P175" i="1"/>
  <c r="Q175" i="1"/>
  <c r="O176" i="1"/>
  <c r="P176" i="1"/>
  <c r="Q176" i="1"/>
  <c r="O177" i="1"/>
  <c r="P177" i="1"/>
  <c r="Q177" i="1"/>
  <c r="O178" i="1"/>
  <c r="P178" i="1"/>
  <c r="Q178" i="1"/>
  <c r="O179" i="1"/>
  <c r="P179" i="1"/>
  <c r="Q179" i="1"/>
  <c r="O180" i="1"/>
  <c r="P180" i="1"/>
  <c r="Q180" i="1"/>
  <c r="O181" i="1"/>
  <c r="P181" i="1"/>
  <c r="Q181" i="1"/>
  <c r="O182" i="1"/>
  <c r="P182" i="1"/>
  <c r="Q182" i="1"/>
  <c r="O183" i="1"/>
  <c r="P183" i="1"/>
  <c r="Q183" i="1"/>
  <c r="O184" i="1"/>
  <c r="P184" i="1"/>
  <c r="Q184" i="1"/>
  <c r="O185" i="1"/>
  <c r="P185" i="1"/>
  <c r="Q185" i="1"/>
  <c r="O186" i="1"/>
  <c r="P186" i="1"/>
  <c r="Q186" i="1"/>
  <c r="O187" i="1"/>
  <c r="P187" i="1"/>
  <c r="Q187" i="1"/>
  <c r="O188" i="1"/>
  <c r="P188" i="1"/>
  <c r="Q188" i="1"/>
  <c r="O189" i="1"/>
  <c r="P189" i="1"/>
  <c r="Q189" i="1"/>
  <c r="O190" i="1"/>
  <c r="P190" i="1"/>
  <c r="Q190" i="1"/>
  <c r="O191" i="1"/>
  <c r="P191" i="1"/>
  <c r="Q191" i="1"/>
  <c r="O192" i="1"/>
  <c r="P192" i="1"/>
  <c r="Q192" i="1"/>
  <c r="O193" i="1"/>
  <c r="P193" i="1"/>
  <c r="Q193" i="1"/>
  <c r="O194" i="1"/>
  <c r="P194" i="1"/>
  <c r="Q194" i="1"/>
  <c r="O195" i="1"/>
  <c r="P195" i="1"/>
  <c r="Q195" i="1"/>
  <c r="O196" i="1"/>
  <c r="P196" i="1"/>
  <c r="Q196" i="1"/>
  <c r="O197" i="1"/>
  <c r="P197" i="1"/>
  <c r="Q197" i="1"/>
  <c r="O198" i="1"/>
  <c r="P198" i="1"/>
  <c r="Q198" i="1"/>
  <c r="O199" i="1"/>
  <c r="P199" i="1"/>
  <c r="Q199" i="1"/>
  <c r="O200" i="1"/>
  <c r="P200" i="1"/>
  <c r="Q200" i="1"/>
  <c r="O201" i="1"/>
  <c r="P201" i="1"/>
  <c r="Q201" i="1"/>
  <c r="O202" i="1"/>
  <c r="P202" i="1"/>
  <c r="Q202" i="1"/>
  <c r="O203" i="1"/>
  <c r="P203" i="1"/>
  <c r="Q203" i="1"/>
  <c r="O204" i="1"/>
  <c r="P204" i="1"/>
  <c r="Q204" i="1"/>
  <c r="O205" i="1"/>
  <c r="P205" i="1"/>
  <c r="Q205" i="1"/>
  <c r="O206" i="1"/>
  <c r="P206" i="1"/>
  <c r="Q206" i="1"/>
  <c r="O207" i="1"/>
  <c r="P207" i="1"/>
  <c r="Q207" i="1"/>
  <c r="O208" i="1"/>
  <c r="P208" i="1"/>
  <c r="Q208" i="1"/>
  <c r="O209" i="1"/>
  <c r="P209" i="1"/>
  <c r="Q209" i="1"/>
  <c r="O210" i="1"/>
  <c r="P210" i="1"/>
  <c r="Q210" i="1"/>
  <c r="O211" i="1"/>
  <c r="P211" i="1"/>
  <c r="Q211" i="1"/>
  <c r="O212" i="1"/>
  <c r="P212" i="1"/>
  <c r="Q212" i="1"/>
  <c r="O213" i="1"/>
  <c r="P213" i="1"/>
  <c r="Q213" i="1"/>
  <c r="O214" i="1"/>
  <c r="P214" i="1"/>
  <c r="Q214" i="1"/>
  <c r="O215" i="1"/>
  <c r="P215" i="1"/>
  <c r="Q215" i="1"/>
  <c r="O216" i="1"/>
  <c r="P216" i="1"/>
  <c r="Q216" i="1"/>
  <c r="O217" i="1"/>
  <c r="P217" i="1"/>
  <c r="Q217" i="1"/>
  <c r="O218" i="1"/>
  <c r="P218" i="1"/>
  <c r="Q218" i="1"/>
  <c r="O219" i="1"/>
  <c r="P219" i="1"/>
  <c r="Q219" i="1"/>
  <c r="O220" i="1"/>
  <c r="P220" i="1"/>
  <c r="Q220" i="1"/>
  <c r="O221" i="1"/>
  <c r="P221" i="1"/>
  <c r="Q221" i="1"/>
  <c r="O222" i="1"/>
  <c r="P222" i="1"/>
  <c r="Q222" i="1"/>
  <c r="O223" i="1"/>
  <c r="P223" i="1"/>
  <c r="Q223" i="1"/>
  <c r="O224" i="1"/>
  <c r="P224" i="1"/>
  <c r="Q224" i="1"/>
  <c r="O225" i="1"/>
  <c r="P225" i="1"/>
  <c r="Q225" i="1"/>
  <c r="O226" i="1"/>
  <c r="P226" i="1"/>
  <c r="Q226" i="1"/>
  <c r="O227" i="1"/>
  <c r="P227" i="1"/>
  <c r="Q227" i="1"/>
  <c r="O228" i="1"/>
  <c r="P228" i="1"/>
  <c r="Q228" i="1"/>
  <c r="O229" i="1"/>
  <c r="P229" i="1"/>
  <c r="Q229" i="1"/>
  <c r="O230" i="1"/>
  <c r="P230" i="1"/>
  <c r="Q230" i="1"/>
  <c r="O231" i="1"/>
  <c r="P231" i="1"/>
  <c r="Q231" i="1"/>
  <c r="O232" i="1"/>
  <c r="P232" i="1"/>
  <c r="Q232" i="1"/>
  <c r="O233" i="1"/>
  <c r="P233" i="1"/>
  <c r="Q233" i="1"/>
  <c r="O234" i="1"/>
  <c r="P234" i="1"/>
  <c r="Q234" i="1"/>
  <c r="O235" i="1"/>
  <c r="P235" i="1"/>
  <c r="Q235" i="1"/>
  <c r="O236" i="1"/>
  <c r="P236" i="1"/>
  <c r="Q236" i="1"/>
  <c r="O237" i="1"/>
  <c r="P237" i="1"/>
  <c r="Q237" i="1"/>
  <c r="O238" i="1"/>
  <c r="P238" i="1"/>
  <c r="Q238" i="1"/>
  <c r="O239" i="1"/>
  <c r="P239" i="1"/>
  <c r="Q239" i="1"/>
  <c r="O240" i="1"/>
  <c r="P240" i="1"/>
  <c r="Q240" i="1"/>
  <c r="O241" i="1"/>
  <c r="P241" i="1"/>
  <c r="Q241" i="1"/>
  <c r="O242" i="1"/>
  <c r="P242" i="1"/>
  <c r="Q242" i="1"/>
  <c r="O243" i="1"/>
  <c r="P243" i="1"/>
  <c r="Q243" i="1"/>
  <c r="O244" i="1"/>
  <c r="P244" i="1"/>
  <c r="Q244" i="1"/>
  <c r="O245" i="1"/>
  <c r="P245" i="1"/>
  <c r="Q245" i="1"/>
  <c r="O246" i="1"/>
  <c r="P246" i="1"/>
  <c r="Q246" i="1"/>
  <c r="O247" i="1"/>
  <c r="P247" i="1"/>
  <c r="Q247" i="1"/>
  <c r="O248" i="1"/>
  <c r="P248" i="1"/>
  <c r="Q248" i="1"/>
  <c r="O249" i="1"/>
  <c r="P249" i="1"/>
  <c r="Q249" i="1"/>
  <c r="O250" i="1"/>
  <c r="P250" i="1"/>
  <c r="Q250" i="1"/>
  <c r="O251" i="1"/>
  <c r="P251" i="1"/>
  <c r="Q251" i="1"/>
  <c r="O252" i="1"/>
  <c r="P252" i="1"/>
  <c r="Q252" i="1"/>
  <c r="O253" i="1"/>
  <c r="P253" i="1"/>
  <c r="Q253" i="1"/>
  <c r="O254" i="1"/>
  <c r="P254" i="1"/>
  <c r="Q254" i="1"/>
  <c r="O255" i="1"/>
  <c r="P255" i="1"/>
  <c r="Q255" i="1"/>
  <c r="O256" i="1"/>
  <c r="P256" i="1"/>
  <c r="Q256" i="1"/>
  <c r="O257" i="1"/>
  <c r="P257" i="1"/>
  <c r="Q257" i="1"/>
  <c r="O258" i="1"/>
  <c r="P258" i="1"/>
  <c r="Q258" i="1"/>
  <c r="O259" i="1"/>
  <c r="P259" i="1"/>
  <c r="Q259" i="1"/>
  <c r="O260" i="1"/>
  <c r="P260" i="1"/>
  <c r="Q260" i="1"/>
  <c r="O261" i="1"/>
  <c r="P261" i="1"/>
  <c r="Q261" i="1"/>
  <c r="O262" i="1"/>
  <c r="P262" i="1"/>
  <c r="Q262" i="1"/>
  <c r="O263" i="1"/>
  <c r="P263" i="1"/>
  <c r="Q263" i="1"/>
  <c r="O264" i="1"/>
  <c r="P264" i="1"/>
  <c r="Q264" i="1"/>
  <c r="O265" i="1"/>
  <c r="P265" i="1"/>
  <c r="Q265" i="1"/>
  <c r="O266" i="1"/>
  <c r="P266" i="1"/>
  <c r="Q266" i="1"/>
  <c r="O267" i="1"/>
  <c r="P267" i="1"/>
  <c r="Q267" i="1"/>
  <c r="O268" i="1"/>
  <c r="P268" i="1"/>
  <c r="Q268" i="1"/>
  <c r="O269" i="1"/>
  <c r="P269" i="1"/>
  <c r="Q269" i="1"/>
  <c r="O270" i="1"/>
  <c r="P270" i="1"/>
  <c r="Q270" i="1"/>
  <c r="O271" i="1"/>
  <c r="P271" i="1"/>
  <c r="Q271" i="1"/>
  <c r="O272" i="1"/>
  <c r="P272" i="1"/>
  <c r="Q272" i="1"/>
  <c r="O273" i="1"/>
  <c r="P273" i="1"/>
  <c r="Q273" i="1"/>
  <c r="O274" i="1"/>
  <c r="P274" i="1"/>
  <c r="Q274" i="1"/>
  <c r="O275" i="1"/>
  <c r="P275" i="1"/>
  <c r="Q275" i="1"/>
  <c r="O276" i="1"/>
  <c r="P276" i="1"/>
  <c r="Q276" i="1"/>
  <c r="O277" i="1"/>
  <c r="P277" i="1"/>
  <c r="Q277" i="1"/>
  <c r="O278" i="1"/>
  <c r="P278" i="1"/>
  <c r="Q278" i="1"/>
  <c r="O279" i="1"/>
  <c r="P279" i="1"/>
  <c r="Q279" i="1"/>
  <c r="O280" i="1"/>
  <c r="P280" i="1"/>
  <c r="Q280" i="1"/>
  <c r="O281" i="1"/>
  <c r="P281" i="1"/>
  <c r="Q281" i="1"/>
  <c r="O282" i="1"/>
  <c r="P282" i="1"/>
  <c r="Q282" i="1"/>
  <c r="O283" i="1"/>
  <c r="P283" i="1"/>
  <c r="Q283" i="1"/>
  <c r="O284" i="1"/>
  <c r="P284" i="1"/>
  <c r="Q284" i="1"/>
  <c r="O285" i="1"/>
  <c r="P285" i="1"/>
  <c r="Q285" i="1"/>
  <c r="O286" i="1"/>
  <c r="P286" i="1"/>
  <c r="Q286" i="1"/>
  <c r="O287" i="1"/>
  <c r="P287" i="1"/>
  <c r="Q287" i="1"/>
  <c r="O288" i="1"/>
  <c r="P288" i="1"/>
  <c r="Q288" i="1"/>
  <c r="O289" i="1"/>
  <c r="P289" i="1"/>
  <c r="Q289" i="1"/>
  <c r="O290" i="1"/>
  <c r="P290" i="1"/>
  <c r="Q290" i="1"/>
  <c r="O291" i="1"/>
  <c r="P291" i="1"/>
  <c r="Q291" i="1"/>
  <c r="O292" i="1"/>
  <c r="P292" i="1"/>
  <c r="Q292" i="1"/>
  <c r="O293" i="1"/>
  <c r="P293" i="1"/>
  <c r="Q293" i="1"/>
  <c r="O294" i="1"/>
  <c r="P294" i="1"/>
  <c r="Q294" i="1"/>
  <c r="O295" i="1"/>
  <c r="P295" i="1"/>
  <c r="Q295" i="1"/>
  <c r="O296" i="1"/>
  <c r="P296" i="1"/>
  <c r="Q296" i="1"/>
  <c r="O297" i="1"/>
  <c r="P297" i="1"/>
  <c r="Q297" i="1"/>
  <c r="O298" i="1"/>
  <c r="P298" i="1"/>
  <c r="Q298" i="1"/>
  <c r="O299" i="1"/>
  <c r="P299" i="1"/>
  <c r="Q299" i="1"/>
  <c r="O300" i="1"/>
  <c r="P300" i="1"/>
  <c r="Q300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M181" i="1"/>
  <c r="L182" i="1"/>
  <c r="M182" i="1"/>
  <c r="L183" i="1"/>
  <c r="M183" i="1"/>
  <c r="L184" i="1"/>
  <c r="M184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3" i="1"/>
  <c r="M193" i="1"/>
  <c r="L194" i="1"/>
  <c r="M194" i="1"/>
  <c r="L195" i="1"/>
  <c r="M195" i="1"/>
  <c r="L196" i="1"/>
  <c r="M196" i="1"/>
  <c r="L197" i="1"/>
  <c r="M197" i="1"/>
  <c r="L198" i="1"/>
  <c r="M198" i="1"/>
  <c r="L199" i="1"/>
  <c r="M199" i="1"/>
  <c r="L200" i="1"/>
  <c r="M200" i="1"/>
  <c r="L201" i="1"/>
  <c r="M201" i="1"/>
  <c r="L202" i="1"/>
  <c r="M202" i="1"/>
  <c r="L203" i="1"/>
  <c r="M203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L221" i="1"/>
  <c r="M221" i="1"/>
  <c r="L222" i="1"/>
  <c r="M222" i="1"/>
  <c r="L223" i="1"/>
  <c r="M223" i="1"/>
  <c r="L224" i="1"/>
  <c r="M224" i="1"/>
  <c r="L225" i="1"/>
  <c r="M225" i="1"/>
  <c r="L226" i="1"/>
  <c r="M226" i="1"/>
  <c r="L227" i="1"/>
  <c r="M227" i="1"/>
  <c r="L228" i="1"/>
  <c r="M228" i="1"/>
  <c r="L229" i="1"/>
  <c r="M229" i="1"/>
  <c r="L230" i="1"/>
  <c r="M230" i="1"/>
  <c r="L231" i="1"/>
  <c r="M231" i="1"/>
  <c r="L232" i="1"/>
  <c r="M232" i="1"/>
  <c r="L233" i="1"/>
  <c r="M233" i="1"/>
  <c r="L234" i="1"/>
  <c r="M234" i="1"/>
  <c r="L235" i="1"/>
  <c r="M235" i="1"/>
  <c r="L236" i="1"/>
  <c r="M236" i="1"/>
  <c r="L237" i="1"/>
  <c r="M237" i="1"/>
  <c r="L238" i="1"/>
  <c r="M238" i="1"/>
  <c r="L239" i="1"/>
  <c r="M239" i="1"/>
  <c r="L240" i="1"/>
  <c r="M240" i="1"/>
  <c r="L241" i="1"/>
  <c r="M241" i="1"/>
  <c r="L242" i="1"/>
  <c r="M242" i="1"/>
  <c r="L243" i="1"/>
  <c r="M243" i="1"/>
  <c r="L244" i="1"/>
  <c r="M244" i="1"/>
  <c r="L245" i="1"/>
  <c r="M245" i="1"/>
  <c r="L246" i="1"/>
  <c r="M246" i="1"/>
  <c r="L247" i="1"/>
  <c r="M247" i="1"/>
  <c r="L248" i="1"/>
  <c r="M248" i="1"/>
  <c r="L249" i="1"/>
  <c r="M249" i="1"/>
  <c r="L250" i="1"/>
  <c r="M250" i="1"/>
  <c r="L251" i="1"/>
  <c r="M251" i="1"/>
  <c r="L252" i="1"/>
  <c r="M252" i="1"/>
  <c r="L253" i="1"/>
  <c r="M253" i="1"/>
  <c r="L254" i="1"/>
  <c r="M254" i="1"/>
  <c r="L255" i="1"/>
  <c r="M255" i="1"/>
  <c r="L256" i="1"/>
  <c r="M256" i="1"/>
  <c r="L257" i="1"/>
  <c r="M257" i="1"/>
  <c r="L258" i="1"/>
  <c r="M258" i="1"/>
  <c r="L259" i="1"/>
  <c r="M259" i="1"/>
  <c r="L260" i="1"/>
  <c r="M260" i="1"/>
  <c r="L261" i="1"/>
  <c r="M261" i="1"/>
  <c r="L262" i="1"/>
  <c r="M262" i="1"/>
  <c r="L263" i="1"/>
  <c r="M263" i="1"/>
  <c r="L264" i="1"/>
  <c r="M264" i="1"/>
  <c r="L265" i="1"/>
  <c r="M265" i="1"/>
  <c r="L266" i="1"/>
  <c r="M266" i="1"/>
  <c r="L267" i="1"/>
  <c r="M267" i="1"/>
  <c r="L268" i="1"/>
  <c r="M268" i="1"/>
  <c r="L269" i="1"/>
  <c r="M269" i="1"/>
  <c r="L270" i="1"/>
  <c r="M270" i="1"/>
  <c r="L271" i="1"/>
  <c r="M271" i="1"/>
  <c r="L272" i="1"/>
  <c r="M272" i="1"/>
  <c r="L273" i="1"/>
  <c r="M273" i="1"/>
  <c r="L274" i="1"/>
  <c r="M274" i="1"/>
  <c r="L275" i="1"/>
  <c r="M275" i="1"/>
  <c r="L276" i="1"/>
  <c r="M276" i="1"/>
  <c r="L277" i="1"/>
  <c r="M277" i="1"/>
  <c r="L278" i="1"/>
  <c r="M278" i="1"/>
  <c r="L279" i="1"/>
  <c r="M279" i="1"/>
  <c r="L280" i="1"/>
  <c r="M280" i="1"/>
  <c r="L281" i="1"/>
  <c r="M281" i="1"/>
  <c r="L282" i="1"/>
  <c r="M282" i="1"/>
  <c r="L283" i="1"/>
  <c r="M283" i="1"/>
  <c r="L284" i="1"/>
  <c r="M284" i="1"/>
  <c r="L285" i="1"/>
  <c r="M285" i="1"/>
  <c r="L286" i="1"/>
  <c r="M286" i="1"/>
  <c r="L287" i="1"/>
  <c r="M287" i="1"/>
  <c r="L288" i="1"/>
  <c r="M288" i="1"/>
  <c r="L289" i="1"/>
  <c r="M289" i="1"/>
  <c r="L290" i="1"/>
  <c r="M290" i="1"/>
  <c r="L291" i="1"/>
  <c r="M291" i="1"/>
  <c r="L292" i="1"/>
  <c r="M292" i="1"/>
  <c r="L293" i="1"/>
  <c r="M293" i="1"/>
  <c r="L294" i="1"/>
  <c r="M294" i="1"/>
  <c r="L295" i="1"/>
  <c r="M295" i="1"/>
  <c r="L296" i="1"/>
  <c r="M296" i="1"/>
  <c r="L297" i="1"/>
  <c r="M297" i="1"/>
  <c r="L298" i="1"/>
  <c r="M298" i="1"/>
  <c r="L299" i="1"/>
  <c r="M299" i="1"/>
  <c r="L300" i="1"/>
  <c r="M300" i="1"/>
  <c r="M5" i="1"/>
  <c r="L5" i="1"/>
  <c r="D6" i="1"/>
  <c r="E6" i="1" s="1"/>
  <c r="G6" i="1" s="1"/>
  <c r="J6" i="1" s="1"/>
  <c r="D7" i="1"/>
  <c r="E7" i="1" s="1"/>
  <c r="G7" i="1" s="1"/>
  <c r="D8" i="1"/>
  <c r="E8" i="1" s="1"/>
  <c r="G8" i="1" s="1"/>
  <c r="D9" i="1"/>
  <c r="E9" i="1" s="1"/>
  <c r="G9" i="1" s="1"/>
  <c r="D10" i="1"/>
  <c r="E10" i="1" s="1"/>
  <c r="G10" i="1" s="1"/>
  <c r="D11" i="1"/>
  <c r="E11" i="1" s="1"/>
  <c r="G11" i="1" s="1"/>
  <c r="K11" i="1" s="1"/>
  <c r="D12" i="1"/>
  <c r="E12" i="1" s="1"/>
  <c r="G12" i="1" s="1"/>
  <c r="J12" i="1" s="1"/>
  <c r="D13" i="1"/>
  <c r="E13" i="1" s="1"/>
  <c r="G13" i="1" s="1"/>
  <c r="D14" i="1"/>
  <c r="E14" i="1" s="1"/>
  <c r="G14" i="1" s="1"/>
  <c r="D15" i="1"/>
  <c r="E15" i="1" s="1"/>
  <c r="G15" i="1" s="1"/>
  <c r="D16" i="1"/>
  <c r="E16" i="1" s="1"/>
  <c r="G16" i="1" s="1"/>
  <c r="D17" i="1"/>
  <c r="E17" i="1" s="1"/>
  <c r="G17" i="1" s="1"/>
  <c r="J17" i="1" s="1"/>
  <c r="D18" i="1"/>
  <c r="E18" i="1" s="1"/>
  <c r="G18" i="1" s="1"/>
  <c r="D19" i="1"/>
  <c r="E19" i="1" s="1"/>
  <c r="G19" i="1" s="1"/>
  <c r="D20" i="1"/>
  <c r="E20" i="1" s="1"/>
  <c r="G20" i="1" s="1"/>
  <c r="D21" i="1"/>
  <c r="E21" i="1" s="1"/>
  <c r="G21" i="1" s="1"/>
  <c r="D22" i="1"/>
  <c r="E22" i="1" s="1"/>
  <c r="G22" i="1" s="1"/>
  <c r="D23" i="1"/>
  <c r="E23" i="1" s="1"/>
  <c r="G23" i="1" s="1"/>
  <c r="D24" i="1"/>
  <c r="E24" i="1" s="1"/>
  <c r="G24" i="1" s="1"/>
  <c r="D25" i="1"/>
  <c r="E25" i="1" s="1"/>
  <c r="G25" i="1" s="1"/>
  <c r="K25" i="1" s="1"/>
  <c r="D26" i="1"/>
  <c r="E26" i="1" s="1"/>
  <c r="G26" i="1" s="1"/>
  <c r="D27" i="1"/>
  <c r="E27" i="1" s="1"/>
  <c r="G27" i="1" s="1"/>
  <c r="D28" i="1"/>
  <c r="E28" i="1" s="1"/>
  <c r="G28" i="1" s="1"/>
  <c r="D29" i="1"/>
  <c r="E29" i="1" s="1"/>
  <c r="G29" i="1" s="1"/>
  <c r="D30" i="1"/>
  <c r="E30" i="1" s="1"/>
  <c r="G30" i="1" s="1"/>
  <c r="D31" i="1"/>
  <c r="E31" i="1" s="1"/>
  <c r="G31" i="1" s="1"/>
  <c r="D32" i="1"/>
  <c r="E32" i="1" s="1"/>
  <c r="G32" i="1" s="1"/>
  <c r="D33" i="1"/>
  <c r="E33" i="1" s="1"/>
  <c r="G33" i="1" s="1"/>
  <c r="D34" i="1"/>
  <c r="E34" i="1" s="1"/>
  <c r="G34" i="1" s="1"/>
  <c r="D35" i="1"/>
  <c r="E35" i="1"/>
  <c r="G35" i="1"/>
  <c r="D36" i="1"/>
  <c r="E36" i="1" s="1"/>
  <c r="G36" i="1" s="1"/>
  <c r="D37" i="1"/>
  <c r="E37" i="1" s="1"/>
  <c r="G37" i="1" s="1"/>
  <c r="K37" i="1"/>
  <c r="D38" i="1"/>
  <c r="E38" i="1"/>
  <c r="G38" i="1" s="1"/>
  <c r="D39" i="1"/>
  <c r="E39" i="1" s="1"/>
  <c r="G39" i="1"/>
  <c r="D40" i="1"/>
  <c r="E40" i="1" s="1"/>
  <c r="G40" i="1" s="1"/>
  <c r="J40" i="1" s="1"/>
  <c r="D41" i="1"/>
  <c r="E41" i="1" s="1"/>
  <c r="G41" i="1"/>
  <c r="K41" i="1" s="1"/>
  <c r="D42" i="1"/>
  <c r="E42" i="1" s="1"/>
  <c r="G42" i="1" s="1"/>
  <c r="D43" i="1"/>
  <c r="E43" i="1" s="1"/>
  <c r="G43" i="1" s="1"/>
  <c r="D44" i="1"/>
  <c r="E44" i="1"/>
  <c r="G44" i="1" s="1"/>
  <c r="D45" i="1"/>
  <c r="E45" i="1" s="1"/>
  <c r="G45" i="1" s="1"/>
  <c r="D46" i="1"/>
  <c r="E46" i="1" s="1"/>
  <c r="G46" i="1" s="1"/>
  <c r="D47" i="1"/>
  <c r="E47" i="1" s="1"/>
  <c r="G47" i="1" s="1"/>
  <c r="D48" i="1"/>
  <c r="E48" i="1" s="1"/>
  <c r="G48" i="1" s="1"/>
  <c r="D49" i="1"/>
  <c r="E49" i="1" s="1"/>
  <c r="G49" i="1"/>
  <c r="D50" i="1"/>
  <c r="E50" i="1" s="1"/>
  <c r="G50" i="1" s="1"/>
  <c r="D51" i="1"/>
  <c r="E51" i="1" s="1"/>
  <c r="G51" i="1" s="1"/>
  <c r="D52" i="1"/>
  <c r="E52" i="1"/>
  <c r="G52" i="1" s="1"/>
  <c r="D53" i="1"/>
  <c r="E53" i="1" s="1"/>
  <c r="G53" i="1" s="1"/>
  <c r="K53" i="1" s="1"/>
  <c r="D54" i="1"/>
  <c r="E54" i="1"/>
  <c r="G54" i="1" s="1"/>
  <c r="J54" i="1" s="1"/>
  <c r="D55" i="1"/>
  <c r="E55" i="1" s="1"/>
  <c r="G55" i="1"/>
  <c r="D56" i="1"/>
  <c r="E56" i="1" s="1"/>
  <c r="G56" i="1" s="1"/>
  <c r="D57" i="1"/>
  <c r="E57" i="1" s="1"/>
  <c r="G57" i="1" s="1"/>
  <c r="K57" i="1" s="1"/>
  <c r="D58" i="1"/>
  <c r="E58" i="1" s="1"/>
  <c r="G58" i="1" s="1"/>
  <c r="D59" i="1"/>
  <c r="E59" i="1" s="1"/>
  <c r="G59" i="1" s="1"/>
  <c r="D60" i="1"/>
  <c r="E60" i="1" s="1"/>
  <c r="G60" i="1" s="1"/>
  <c r="D61" i="1"/>
  <c r="E61" i="1" s="1"/>
  <c r="G61" i="1" s="1"/>
  <c r="K61" i="1" s="1"/>
  <c r="D62" i="1"/>
  <c r="E62" i="1" s="1"/>
  <c r="G62" i="1" s="1"/>
  <c r="D63" i="1"/>
  <c r="E63" i="1" s="1"/>
  <c r="G63" i="1" s="1"/>
  <c r="D64" i="1"/>
  <c r="E64" i="1" s="1"/>
  <c r="G64" i="1" s="1"/>
  <c r="K64" i="1" s="1"/>
  <c r="D65" i="1"/>
  <c r="E65" i="1" s="1"/>
  <c r="G65" i="1" s="1"/>
  <c r="J65" i="1" s="1"/>
  <c r="D66" i="1"/>
  <c r="E66" i="1" s="1"/>
  <c r="G66" i="1" s="1"/>
  <c r="D67" i="1"/>
  <c r="E67" i="1"/>
  <c r="G67" i="1" s="1"/>
  <c r="K67" i="1" s="1"/>
  <c r="D68" i="1"/>
  <c r="E68" i="1" s="1"/>
  <c r="G68" i="1" s="1"/>
  <c r="D69" i="1"/>
  <c r="E69" i="1" s="1"/>
  <c r="G69" i="1" s="1"/>
  <c r="D70" i="1"/>
  <c r="E70" i="1"/>
  <c r="G70" i="1" s="1"/>
  <c r="D71" i="1"/>
  <c r="E71" i="1" s="1"/>
  <c r="G71" i="1"/>
  <c r="D72" i="1"/>
  <c r="E72" i="1" s="1"/>
  <c r="G72" i="1" s="1"/>
  <c r="D73" i="1"/>
  <c r="E73" i="1" s="1"/>
  <c r="G73" i="1" s="1"/>
  <c r="D74" i="1"/>
  <c r="E74" i="1" s="1"/>
  <c r="G74" i="1" s="1"/>
  <c r="K74" i="1" s="1"/>
  <c r="D75" i="1"/>
  <c r="E75" i="1" s="1"/>
  <c r="G75" i="1" s="1"/>
  <c r="D76" i="1"/>
  <c r="E76" i="1" s="1"/>
  <c r="G76" i="1" s="1"/>
  <c r="D77" i="1"/>
  <c r="E77" i="1" s="1"/>
  <c r="G77" i="1" s="1"/>
  <c r="D78" i="1"/>
  <c r="E78" i="1" s="1"/>
  <c r="G78" i="1" s="1"/>
  <c r="D79" i="1"/>
  <c r="E79" i="1" s="1"/>
  <c r="G79" i="1" s="1"/>
  <c r="J79" i="1" s="1"/>
  <c r="D80" i="1"/>
  <c r="E80" i="1" s="1"/>
  <c r="G80" i="1"/>
  <c r="K80" i="1" s="1"/>
  <c r="D81" i="1"/>
  <c r="E81" i="1"/>
  <c r="G81" i="1" s="1"/>
  <c r="D82" i="1"/>
  <c r="E82" i="1" s="1"/>
  <c r="G82" i="1" s="1"/>
  <c r="D83" i="1"/>
  <c r="E83" i="1" s="1"/>
  <c r="G83" i="1" s="1"/>
  <c r="D84" i="1"/>
  <c r="E84" i="1" s="1"/>
  <c r="G84" i="1"/>
  <c r="D85" i="1"/>
  <c r="E85" i="1" s="1"/>
  <c r="G85" i="1" s="1"/>
  <c r="D86" i="1"/>
  <c r="E86" i="1" s="1"/>
  <c r="G86" i="1" s="1"/>
  <c r="D87" i="1"/>
  <c r="E87" i="1"/>
  <c r="G87" i="1" s="1"/>
  <c r="D88" i="1"/>
  <c r="E88" i="1" s="1"/>
  <c r="G88" i="1" s="1"/>
  <c r="D89" i="1"/>
  <c r="E89" i="1" s="1"/>
  <c r="G89" i="1" s="1"/>
  <c r="D90" i="1"/>
  <c r="E90" i="1" s="1"/>
  <c r="G90" i="1" s="1"/>
  <c r="D91" i="1"/>
  <c r="E91" i="1" s="1"/>
  <c r="G91" i="1" s="1"/>
  <c r="D92" i="1"/>
  <c r="E92" i="1" s="1"/>
  <c r="G92" i="1" s="1"/>
  <c r="D93" i="1"/>
  <c r="E93" i="1"/>
  <c r="G93" i="1" s="1"/>
  <c r="D94" i="1"/>
  <c r="E94" i="1"/>
  <c r="G94" i="1" s="1"/>
  <c r="D95" i="1"/>
  <c r="E95" i="1" s="1"/>
  <c r="G95" i="1" s="1"/>
  <c r="D96" i="1"/>
  <c r="E96" i="1" s="1"/>
  <c r="G96" i="1" s="1"/>
  <c r="D97" i="1"/>
  <c r="E97" i="1"/>
  <c r="G97" i="1" s="1"/>
  <c r="D98" i="1"/>
  <c r="E98" i="1"/>
  <c r="G98" i="1" s="1"/>
  <c r="D99" i="1"/>
  <c r="E99" i="1" s="1"/>
  <c r="G99" i="1" s="1"/>
  <c r="D100" i="1"/>
  <c r="E100" i="1" s="1"/>
  <c r="G100" i="1" s="1"/>
  <c r="J100" i="1" s="1"/>
  <c r="D101" i="1"/>
  <c r="E101" i="1" s="1"/>
  <c r="G101" i="1" s="1"/>
  <c r="D102" i="1"/>
  <c r="E102" i="1"/>
  <c r="G102" i="1" s="1"/>
  <c r="D103" i="1"/>
  <c r="E103" i="1" s="1"/>
  <c r="G103" i="1" s="1"/>
  <c r="K103" i="1" s="1"/>
  <c r="D104" i="1"/>
  <c r="E104" i="1" s="1"/>
  <c r="G104" i="1" s="1"/>
  <c r="D105" i="1"/>
  <c r="E105" i="1" s="1"/>
  <c r="G105" i="1" s="1"/>
  <c r="D106" i="1"/>
  <c r="E106" i="1"/>
  <c r="G106" i="1"/>
  <c r="J106" i="1" s="1"/>
  <c r="D107" i="1"/>
  <c r="E107" i="1" s="1"/>
  <c r="G107" i="1" s="1"/>
  <c r="D108" i="1"/>
  <c r="E108" i="1" s="1"/>
  <c r="G108" i="1" s="1"/>
  <c r="D109" i="1"/>
  <c r="E109" i="1" s="1"/>
  <c r="G109" i="1" s="1"/>
  <c r="D110" i="1"/>
  <c r="E110" i="1"/>
  <c r="G110" i="1" s="1"/>
  <c r="D111" i="1"/>
  <c r="E111" i="1" s="1"/>
  <c r="G111" i="1" s="1"/>
  <c r="K111" i="1"/>
  <c r="D112" i="1"/>
  <c r="E112" i="1" s="1"/>
  <c r="G112" i="1" s="1"/>
  <c r="D113" i="1"/>
  <c r="E113" i="1" s="1"/>
  <c r="G113" i="1" s="1"/>
  <c r="D114" i="1"/>
  <c r="E114" i="1" s="1"/>
  <c r="G114" i="1" s="1"/>
  <c r="D115" i="1"/>
  <c r="E115" i="1" s="1"/>
  <c r="G115" i="1"/>
  <c r="K115" i="1" s="1"/>
  <c r="D116" i="1"/>
  <c r="E116" i="1"/>
  <c r="G116" i="1" s="1"/>
  <c r="J116" i="1" s="1"/>
  <c r="D117" i="1"/>
  <c r="E117" i="1"/>
  <c r="G117" i="1"/>
  <c r="D118" i="1"/>
  <c r="E118" i="1"/>
  <c r="G118" i="1" s="1"/>
  <c r="D119" i="1"/>
  <c r="E119" i="1" s="1"/>
  <c r="G119" i="1" s="1"/>
  <c r="D120" i="1"/>
  <c r="E120" i="1"/>
  <c r="G120" i="1" s="1"/>
  <c r="D121" i="1"/>
  <c r="E121" i="1" s="1"/>
  <c r="G121" i="1" s="1"/>
  <c r="D122" i="1"/>
  <c r="E122" i="1" s="1"/>
  <c r="G122" i="1" s="1"/>
  <c r="J122" i="1" s="1"/>
  <c r="D123" i="1"/>
  <c r="E123" i="1" s="1"/>
  <c r="G123" i="1"/>
  <c r="D124" i="1"/>
  <c r="E124" i="1" s="1"/>
  <c r="G124" i="1" s="1"/>
  <c r="D125" i="1"/>
  <c r="E125" i="1" s="1"/>
  <c r="G125" i="1" s="1"/>
  <c r="D126" i="1"/>
  <c r="E126" i="1"/>
  <c r="G126" i="1" s="1"/>
  <c r="D127" i="1"/>
  <c r="E127" i="1" s="1"/>
  <c r="G127" i="1" s="1"/>
  <c r="K127" i="1" s="1"/>
  <c r="D128" i="1"/>
  <c r="E128" i="1" s="1"/>
  <c r="G128" i="1" s="1"/>
  <c r="K128" i="1" s="1"/>
  <c r="D129" i="1"/>
  <c r="E129" i="1" s="1"/>
  <c r="G129" i="1" s="1"/>
  <c r="J129" i="1" s="1"/>
  <c r="D130" i="1"/>
  <c r="E130" i="1"/>
  <c r="G130" i="1"/>
  <c r="D131" i="1"/>
  <c r="E131" i="1" s="1"/>
  <c r="G131" i="1" s="1"/>
  <c r="D132" i="1"/>
  <c r="E132" i="1"/>
  <c r="G132" i="1" s="1"/>
  <c r="J132" i="1"/>
  <c r="D133" i="1"/>
  <c r="E133" i="1" s="1"/>
  <c r="G133" i="1" s="1"/>
  <c r="D134" i="1"/>
  <c r="E134" i="1"/>
  <c r="G134" i="1" s="1"/>
  <c r="D135" i="1"/>
  <c r="E135" i="1" s="1"/>
  <c r="G135" i="1" s="1"/>
  <c r="D136" i="1"/>
  <c r="E136" i="1" s="1"/>
  <c r="G136" i="1" s="1"/>
  <c r="K136" i="1" s="1"/>
  <c r="D137" i="1"/>
  <c r="E137" i="1" s="1"/>
  <c r="G137" i="1" s="1"/>
  <c r="D138" i="1"/>
  <c r="E138" i="1" s="1"/>
  <c r="G138" i="1" s="1"/>
  <c r="K138" i="1" s="1"/>
  <c r="D139" i="1"/>
  <c r="E139" i="1"/>
  <c r="G139" i="1" s="1"/>
  <c r="J139" i="1" s="1"/>
  <c r="D140" i="1"/>
  <c r="E140" i="1" s="1"/>
  <c r="G140" i="1" s="1"/>
  <c r="J140" i="1" s="1"/>
  <c r="D141" i="1"/>
  <c r="E141" i="1" s="1"/>
  <c r="G141" i="1" s="1"/>
  <c r="J141" i="1"/>
  <c r="D142" i="1"/>
  <c r="E142" i="1"/>
  <c r="G142" i="1" s="1"/>
  <c r="D143" i="1"/>
  <c r="E143" i="1" s="1"/>
  <c r="G143" i="1" s="1"/>
  <c r="K143" i="1"/>
  <c r="D144" i="1"/>
  <c r="E144" i="1" s="1"/>
  <c r="G144" i="1" s="1"/>
  <c r="D145" i="1"/>
  <c r="E145" i="1"/>
  <c r="G145" i="1"/>
  <c r="D146" i="1"/>
  <c r="E146" i="1" s="1"/>
  <c r="G146" i="1" s="1"/>
  <c r="D147" i="1"/>
  <c r="E147" i="1" s="1"/>
  <c r="G147" i="1"/>
  <c r="D148" i="1"/>
  <c r="E148" i="1" s="1"/>
  <c r="G148" i="1" s="1"/>
  <c r="D149" i="1"/>
  <c r="E149" i="1"/>
  <c r="G149" i="1" s="1"/>
  <c r="D150" i="1"/>
  <c r="E150" i="1"/>
  <c r="G150" i="1" s="1"/>
  <c r="D151" i="1"/>
  <c r="E151" i="1" s="1"/>
  <c r="G151" i="1"/>
  <c r="K151" i="1" s="1"/>
  <c r="D152" i="1"/>
  <c r="E152" i="1"/>
  <c r="G152" i="1" s="1"/>
  <c r="D153" i="1"/>
  <c r="E153" i="1"/>
  <c r="G153" i="1" s="1"/>
  <c r="D154" i="1"/>
  <c r="E154" i="1"/>
  <c r="G154" i="1" s="1"/>
  <c r="D155" i="1"/>
  <c r="E155" i="1" s="1"/>
  <c r="G155" i="1" s="1"/>
  <c r="D156" i="1"/>
  <c r="E156" i="1" s="1"/>
  <c r="G156" i="1" s="1"/>
  <c r="J156" i="1" s="1"/>
  <c r="D157" i="1"/>
  <c r="E157" i="1" s="1"/>
  <c r="G157" i="1" s="1"/>
  <c r="D158" i="1"/>
  <c r="E158" i="1" s="1"/>
  <c r="G158" i="1" s="1"/>
  <c r="D159" i="1"/>
  <c r="E159" i="1"/>
  <c r="G159" i="1" s="1"/>
  <c r="D160" i="1"/>
  <c r="E160" i="1" s="1"/>
  <c r="G160" i="1" s="1"/>
  <c r="D161" i="1"/>
  <c r="E161" i="1" s="1"/>
  <c r="G161" i="1" s="1"/>
  <c r="D162" i="1"/>
  <c r="E162" i="1" s="1"/>
  <c r="G162" i="1"/>
  <c r="D163" i="1"/>
  <c r="E163" i="1" s="1"/>
  <c r="G163" i="1" s="1"/>
  <c r="J163" i="1" s="1"/>
  <c r="D164" i="1"/>
  <c r="E164" i="1" s="1"/>
  <c r="G164" i="1" s="1"/>
  <c r="D165" i="1"/>
  <c r="E165" i="1" s="1"/>
  <c r="G165" i="1" s="1"/>
  <c r="D166" i="1"/>
  <c r="E166" i="1" s="1"/>
  <c r="G166" i="1" s="1"/>
  <c r="J166" i="1" s="1"/>
  <c r="D167" i="1"/>
  <c r="E167" i="1" s="1"/>
  <c r="G167" i="1" s="1"/>
  <c r="K167" i="1" s="1"/>
  <c r="D168" i="1"/>
  <c r="E168" i="1" s="1"/>
  <c r="G168" i="1" s="1"/>
  <c r="K168" i="1" s="1"/>
  <c r="D169" i="1"/>
  <c r="E169" i="1"/>
  <c r="G169" i="1" s="1"/>
  <c r="D170" i="1"/>
  <c r="E170" i="1" s="1"/>
  <c r="G170" i="1" s="1"/>
  <c r="D171" i="1"/>
  <c r="E171" i="1" s="1"/>
  <c r="G171" i="1" s="1"/>
  <c r="D172" i="1"/>
  <c r="E172" i="1" s="1"/>
  <c r="G172" i="1"/>
  <c r="D173" i="1"/>
  <c r="E173" i="1" s="1"/>
  <c r="G173" i="1" s="1"/>
  <c r="D174" i="1"/>
  <c r="E174" i="1" s="1"/>
  <c r="G174" i="1" s="1"/>
  <c r="D175" i="1"/>
  <c r="E175" i="1" s="1"/>
  <c r="G175" i="1" s="1"/>
  <c r="D176" i="1"/>
  <c r="E176" i="1" s="1"/>
  <c r="G176" i="1" s="1"/>
  <c r="K176" i="1"/>
  <c r="D177" i="1"/>
  <c r="E177" i="1"/>
  <c r="G177" i="1" s="1"/>
  <c r="D178" i="1"/>
  <c r="E178" i="1" s="1"/>
  <c r="G178" i="1" s="1"/>
  <c r="D179" i="1"/>
  <c r="E179" i="1" s="1"/>
  <c r="G179" i="1"/>
  <c r="D180" i="1"/>
  <c r="E180" i="1" s="1"/>
  <c r="G180" i="1" s="1"/>
  <c r="K180" i="1" s="1"/>
  <c r="J180" i="1"/>
  <c r="D181" i="1"/>
  <c r="E181" i="1" s="1"/>
  <c r="G181" i="1" s="1"/>
  <c r="D182" i="1"/>
  <c r="E182" i="1"/>
  <c r="G182" i="1" s="1"/>
  <c r="D183" i="1"/>
  <c r="E183" i="1"/>
  <c r="G183" i="1" s="1"/>
  <c r="J183" i="1" s="1"/>
  <c r="D184" i="1"/>
  <c r="E184" i="1" s="1"/>
  <c r="G184" i="1" s="1"/>
  <c r="D185" i="1"/>
  <c r="E185" i="1" s="1"/>
  <c r="G185" i="1" s="1"/>
  <c r="K185" i="1" s="1"/>
  <c r="J185" i="1"/>
  <c r="D186" i="1"/>
  <c r="E186" i="1" s="1"/>
  <c r="G186" i="1" s="1"/>
  <c r="D187" i="1"/>
  <c r="E187" i="1" s="1"/>
  <c r="G187" i="1"/>
  <c r="D188" i="1"/>
  <c r="E188" i="1"/>
  <c r="G188" i="1" s="1"/>
  <c r="J188" i="1" s="1"/>
  <c r="D189" i="1"/>
  <c r="E189" i="1" s="1"/>
  <c r="G189" i="1" s="1"/>
  <c r="D190" i="1"/>
  <c r="E190" i="1"/>
  <c r="G190" i="1"/>
  <c r="D191" i="1"/>
  <c r="E191" i="1" s="1"/>
  <c r="G191" i="1"/>
  <c r="D192" i="1"/>
  <c r="E192" i="1"/>
  <c r="G192" i="1" s="1"/>
  <c r="D193" i="1"/>
  <c r="E193" i="1" s="1"/>
  <c r="G193" i="1" s="1"/>
  <c r="D194" i="1"/>
  <c r="E194" i="1"/>
  <c r="G194" i="1" s="1"/>
  <c r="J194" i="1" s="1"/>
  <c r="K194" i="1"/>
  <c r="D195" i="1"/>
  <c r="E195" i="1"/>
  <c r="G195" i="1" s="1"/>
  <c r="K195" i="1" s="1"/>
  <c r="D196" i="1"/>
  <c r="E196" i="1" s="1"/>
  <c r="G196" i="1" s="1"/>
  <c r="J196" i="1"/>
  <c r="D197" i="1"/>
  <c r="E197" i="1" s="1"/>
  <c r="G197" i="1" s="1"/>
  <c r="K197" i="1" s="1"/>
  <c r="D198" i="1"/>
  <c r="E198" i="1" s="1"/>
  <c r="G198" i="1"/>
  <c r="D199" i="1"/>
  <c r="E199" i="1" s="1"/>
  <c r="G199" i="1"/>
  <c r="D200" i="1"/>
  <c r="E200" i="1"/>
  <c r="G200" i="1"/>
  <c r="K200" i="1" s="1"/>
  <c r="D201" i="1"/>
  <c r="E201" i="1" s="1"/>
  <c r="G201" i="1" s="1"/>
  <c r="K201" i="1" s="1"/>
  <c r="D202" i="1"/>
  <c r="E202" i="1" s="1"/>
  <c r="G202" i="1" s="1"/>
  <c r="D203" i="1"/>
  <c r="E203" i="1"/>
  <c r="G203" i="1" s="1"/>
  <c r="K203" i="1" s="1"/>
  <c r="D204" i="1"/>
  <c r="E204" i="1" s="1"/>
  <c r="G204" i="1" s="1"/>
  <c r="D205" i="1"/>
  <c r="E205" i="1"/>
  <c r="G205" i="1" s="1"/>
  <c r="D206" i="1"/>
  <c r="E206" i="1"/>
  <c r="G206" i="1" s="1"/>
  <c r="D207" i="1"/>
  <c r="E207" i="1" s="1"/>
  <c r="G207" i="1" s="1"/>
  <c r="D208" i="1"/>
  <c r="E208" i="1"/>
  <c r="G208" i="1" s="1"/>
  <c r="K208" i="1" s="1"/>
  <c r="J208" i="1"/>
  <c r="D209" i="1"/>
  <c r="E209" i="1"/>
  <c r="G209" i="1" s="1"/>
  <c r="D210" i="1"/>
  <c r="E210" i="1" s="1"/>
  <c r="G210" i="1" s="1"/>
  <c r="D211" i="1"/>
  <c r="E211" i="1"/>
  <c r="G211" i="1" s="1"/>
  <c r="D212" i="1"/>
  <c r="E212" i="1"/>
  <c r="G212" i="1" s="1"/>
  <c r="K212" i="1" s="1"/>
  <c r="D213" i="1"/>
  <c r="E213" i="1" s="1"/>
  <c r="G213" i="1" s="1"/>
  <c r="D214" i="1"/>
  <c r="E214" i="1" s="1"/>
  <c r="G214" i="1" s="1"/>
  <c r="D215" i="1"/>
  <c r="E215" i="1" s="1"/>
  <c r="G215" i="1"/>
  <c r="D216" i="1"/>
  <c r="E216" i="1" s="1"/>
  <c r="G216" i="1" s="1"/>
  <c r="D217" i="1"/>
  <c r="E217" i="1" s="1"/>
  <c r="G217" i="1" s="1"/>
  <c r="K217" i="1" s="1"/>
  <c r="D218" i="1"/>
  <c r="E218" i="1"/>
  <c r="G218" i="1" s="1"/>
  <c r="K218" i="1" s="1"/>
  <c r="D219" i="1"/>
  <c r="E219" i="1" s="1"/>
  <c r="G219" i="1" s="1"/>
  <c r="D220" i="1"/>
  <c r="E220" i="1" s="1"/>
  <c r="G220" i="1" s="1"/>
  <c r="D221" i="1"/>
  <c r="E221" i="1" s="1"/>
  <c r="G221" i="1" s="1"/>
  <c r="D222" i="1"/>
  <c r="E222" i="1" s="1"/>
  <c r="G222" i="1" s="1"/>
  <c r="D223" i="1"/>
  <c r="E223" i="1" s="1"/>
  <c r="G223" i="1" s="1"/>
  <c r="D224" i="1"/>
  <c r="E224" i="1" s="1"/>
  <c r="G224" i="1" s="1"/>
  <c r="D225" i="1"/>
  <c r="E225" i="1" s="1"/>
  <c r="G225" i="1"/>
  <c r="J225" i="1" s="1"/>
  <c r="D226" i="1"/>
  <c r="E226" i="1" s="1"/>
  <c r="G226" i="1" s="1"/>
  <c r="K226" i="1" s="1"/>
  <c r="D227" i="1"/>
  <c r="E227" i="1" s="1"/>
  <c r="G227" i="1" s="1"/>
  <c r="K227" i="1" s="1"/>
  <c r="D228" i="1"/>
  <c r="E228" i="1"/>
  <c r="G228" i="1" s="1"/>
  <c r="D229" i="1"/>
  <c r="E229" i="1"/>
  <c r="G229" i="1" s="1"/>
  <c r="D230" i="1"/>
  <c r="E230" i="1" s="1"/>
  <c r="G230" i="1" s="1"/>
  <c r="D231" i="1"/>
  <c r="E231" i="1"/>
  <c r="G231" i="1" s="1"/>
  <c r="J231" i="1"/>
  <c r="D232" i="1"/>
  <c r="E232" i="1" s="1"/>
  <c r="G232" i="1" s="1"/>
  <c r="D233" i="1"/>
  <c r="E233" i="1" s="1"/>
  <c r="G233" i="1" s="1"/>
  <c r="D234" i="1"/>
  <c r="E234" i="1" s="1"/>
  <c r="G234" i="1"/>
  <c r="K234" i="1"/>
  <c r="D235" i="1"/>
  <c r="E235" i="1"/>
  <c r="G235" i="1" s="1"/>
  <c r="D236" i="1"/>
  <c r="E236" i="1"/>
  <c r="G236" i="1" s="1"/>
  <c r="D237" i="1"/>
  <c r="E237" i="1" s="1"/>
  <c r="G237" i="1" s="1"/>
  <c r="J237" i="1" s="1"/>
  <c r="D238" i="1"/>
  <c r="E238" i="1" s="1"/>
  <c r="G238" i="1" s="1"/>
  <c r="D239" i="1"/>
  <c r="E239" i="1" s="1"/>
  <c r="G239" i="1" s="1"/>
  <c r="D240" i="1"/>
  <c r="E240" i="1" s="1"/>
  <c r="G240" i="1"/>
  <c r="J240" i="1" s="1"/>
  <c r="D241" i="1"/>
  <c r="E241" i="1" s="1"/>
  <c r="G241" i="1"/>
  <c r="J241" i="1"/>
  <c r="D242" i="1"/>
  <c r="E242" i="1" s="1"/>
  <c r="G242" i="1" s="1"/>
  <c r="K242" i="1" s="1"/>
  <c r="D243" i="1"/>
  <c r="E243" i="1" s="1"/>
  <c r="G243" i="1" s="1"/>
  <c r="D244" i="1"/>
  <c r="E244" i="1"/>
  <c r="G244" i="1" s="1"/>
  <c r="D245" i="1"/>
  <c r="E245" i="1"/>
  <c r="G245" i="1" s="1"/>
  <c r="K245" i="1" s="1"/>
  <c r="D246" i="1"/>
  <c r="E246" i="1" s="1"/>
  <c r="G246" i="1" s="1"/>
  <c r="D247" i="1"/>
  <c r="E247" i="1"/>
  <c r="G247" i="1" s="1"/>
  <c r="J247" i="1" s="1"/>
  <c r="D248" i="1"/>
  <c r="E248" i="1" s="1"/>
  <c r="G248" i="1" s="1"/>
  <c r="K248" i="1" s="1"/>
  <c r="D249" i="1"/>
  <c r="E249" i="1" s="1"/>
  <c r="G249" i="1" s="1"/>
  <c r="D250" i="1"/>
  <c r="E250" i="1" s="1"/>
  <c r="G250" i="1"/>
  <c r="K250" i="1" s="1"/>
  <c r="D251" i="1"/>
  <c r="E251" i="1" s="1"/>
  <c r="G251" i="1" s="1"/>
  <c r="K251" i="1" s="1"/>
  <c r="D252" i="1"/>
  <c r="E252" i="1"/>
  <c r="G252" i="1" s="1"/>
  <c r="D253" i="1"/>
  <c r="E253" i="1"/>
  <c r="G253" i="1" s="1"/>
  <c r="K253" i="1" s="1"/>
  <c r="D254" i="1"/>
  <c r="E254" i="1" s="1"/>
  <c r="G254" i="1" s="1"/>
  <c r="D255" i="1"/>
  <c r="E255" i="1"/>
  <c r="G255" i="1" s="1"/>
  <c r="D256" i="1"/>
  <c r="E256" i="1" s="1"/>
  <c r="G256" i="1"/>
  <c r="D257" i="1"/>
  <c r="E257" i="1" s="1"/>
  <c r="G257" i="1"/>
  <c r="J257" i="1" s="1"/>
  <c r="D258" i="1"/>
  <c r="E258" i="1" s="1"/>
  <c r="G258" i="1" s="1"/>
  <c r="K258" i="1"/>
  <c r="D259" i="1"/>
  <c r="E259" i="1" s="1"/>
  <c r="G259" i="1" s="1"/>
  <c r="D260" i="1"/>
  <c r="E260" i="1"/>
  <c r="G260" i="1" s="1"/>
  <c r="K260" i="1"/>
  <c r="D261" i="1"/>
  <c r="E261" i="1" s="1"/>
  <c r="G261" i="1" s="1"/>
  <c r="D262" i="1"/>
  <c r="E262" i="1" s="1"/>
  <c r="G262" i="1" s="1"/>
  <c r="D263" i="1"/>
  <c r="E263" i="1" s="1"/>
  <c r="G263" i="1" s="1"/>
  <c r="D264" i="1"/>
  <c r="E264" i="1" s="1"/>
  <c r="G264" i="1" s="1"/>
  <c r="D265" i="1"/>
  <c r="E265" i="1" s="1"/>
  <c r="G265" i="1" s="1"/>
  <c r="J265" i="1" s="1"/>
  <c r="D266" i="1"/>
  <c r="E266" i="1" s="1"/>
  <c r="G266" i="1" s="1"/>
  <c r="D267" i="1"/>
  <c r="E267" i="1"/>
  <c r="G267" i="1" s="1"/>
  <c r="D268" i="1"/>
  <c r="E268" i="1" s="1"/>
  <c r="G268" i="1" s="1"/>
  <c r="D269" i="1"/>
  <c r="E269" i="1" s="1"/>
  <c r="G269" i="1" s="1"/>
  <c r="D270" i="1"/>
  <c r="E270" i="1" s="1"/>
  <c r="G270" i="1" s="1"/>
  <c r="D271" i="1"/>
  <c r="E271" i="1"/>
  <c r="G271" i="1" s="1"/>
  <c r="J271" i="1" s="1"/>
  <c r="D272" i="1"/>
  <c r="E272" i="1" s="1"/>
  <c r="G272" i="1" s="1"/>
  <c r="D273" i="1"/>
  <c r="E273" i="1" s="1"/>
  <c r="G273" i="1" s="1"/>
  <c r="D274" i="1"/>
  <c r="E274" i="1" s="1"/>
  <c r="G274" i="1" s="1"/>
  <c r="J274" i="1" s="1"/>
  <c r="K274" i="1"/>
  <c r="D275" i="1"/>
  <c r="E275" i="1" s="1"/>
  <c r="G275" i="1"/>
  <c r="K275" i="1" s="1"/>
  <c r="D276" i="1"/>
  <c r="E276" i="1" s="1"/>
  <c r="G276" i="1"/>
  <c r="K276" i="1" s="1"/>
  <c r="D277" i="1"/>
  <c r="E277" i="1"/>
  <c r="G277" i="1"/>
  <c r="J277" i="1" s="1"/>
  <c r="D278" i="1"/>
  <c r="E278" i="1" s="1"/>
  <c r="G278" i="1" s="1"/>
  <c r="D279" i="1"/>
  <c r="E279" i="1" s="1"/>
  <c r="G279" i="1" s="1"/>
  <c r="K279" i="1" s="1"/>
  <c r="D280" i="1"/>
  <c r="E280" i="1" s="1"/>
  <c r="G280" i="1" s="1"/>
  <c r="J280" i="1"/>
  <c r="D281" i="1"/>
  <c r="E281" i="1"/>
  <c r="G281" i="1" s="1"/>
  <c r="D282" i="1"/>
  <c r="E282" i="1" s="1"/>
  <c r="G282" i="1" s="1"/>
  <c r="D283" i="1"/>
  <c r="E283" i="1"/>
  <c r="G283" i="1"/>
  <c r="D284" i="1"/>
  <c r="E284" i="1" s="1"/>
  <c r="G284" i="1" s="1"/>
  <c r="D285" i="1"/>
  <c r="E285" i="1" s="1"/>
  <c r="G285" i="1" s="1"/>
  <c r="D286" i="1"/>
  <c r="E286" i="1" s="1"/>
  <c r="G286" i="1" s="1"/>
  <c r="J286" i="1" s="1"/>
  <c r="D287" i="1"/>
  <c r="E287" i="1" s="1"/>
  <c r="G287" i="1" s="1"/>
  <c r="D288" i="1"/>
  <c r="E288" i="1" s="1"/>
  <c r="G288" i="1" s="1"/>
  <c r="D289" i="1"/>
  <c r="E289" i="1" s="1"/>
  <c r="G289" i="1" s="1"/>
  <c r="D290" i="1"/>
  <c r="E290" i="1" s="1"/>
  <c r="G290" i="1" s="1"/>
  <c r="D291" i="1"/>
  <c r="E291" i="1" s="1"/>
  <c r="G291" i="1" s="1"/>
  <c r="D292" i="1"/>
  <c r="E292" i="1" s="1"/>
  <c r="G292" i="1" s="1"/>
  <c r="D293" i="1"/>
  <c r="E293" i="1" s="1"/>
  <c r="G293" i="1" s="1"/>
  <c r="D294" i="1"/>
  <c r="E294" i="1"/>
  <c r="G294" i="1" s="1"/>
  <c r="J294" i="1" s="1"/>
  <c r="D295" i="1"/>
  <c r="E295" i="1"/>
  <c r="G295" i="1" s="1"/>
  <c r="D296" i="1"/>
  <c r="E296" i="1" s="1"/>
  <c r="G296" i="1" s="1"/>
  <c r="D297" i="1"/>
  <c r="E297" i="1" s="1"/>
  <c r="G297" i="1" s="1"/>
  <c r="D298" i="1"/>
  <c r="E298" i="1" s="1"/>
  <c r="G298" i="1" s="1"/>
  <c r="D299" i="1"/>
  <c r="E299" i="1"/>
  <c r="G299" i="1" s="1"/>
  <c r="D300" i="1"/>
  <c r="E300" i="1" s="1"/>
  <c r="G300" i="1" s="1"/>
  <c r="D5" i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O5" i="1" l="1"/>
  <c r="Q5" i="1" s="1"/>
  <c r="J32" i="1"/>
  <c r="J25" i="1"/>
  <c r="K22" i="1"/>
  <c r="J14" i="1"/>
  <c r="E5" i="1"/>
  <c r="G5" i="1" s="1"/>
  <c r="K5" i="1" s="1"/>
  <c r="J293" i="1"/>
  <c r="J285" i="1"/>
  <c r="K285" i="1"/>
  <c r="J186" i="1"/>
  <c r="K186" i="1"/>
  <c r="K102" i="1"/>
  <c r="J102" i="1"/>
  <c r="K59" i="1"/>
  <c r="J59" i="1"/>
  <c r="K292" i="1"/>
  <c r="J263" i="1"/>
  <c r="J224" i="1"/>
  <c r="K202" i="1"/>
  <c r="J202" i="1"/>
  <c r="J137" i="1"/>
  <c r="K137" i="1"/>
  <c r="K89" i="1"/>
  <c r="J46" i="1"/>
  <c r="K46" i="1"/>
  <c r="K270" i="1"/>
  <c r="J269" i="1"/>
  <c r="K269" i="1"/>
  <c r="K174" i="1"/>
  <c r="K155" i="1"/>
  <c r="J155" i="1"/>
  <c r="J146" i="1"/>
  <c r="K146" i="1"/>
  <c r="J131" i="1"/>
  <c r="K78" i="1"/>
  <c r="K268" i="1"/>
  <c r="J75" i="1"/>
  <c r="J289" i="1"/>
  <c r="J210" i="1"/>
  <c r="J154" i="1"/>
  <c r="K154" i="1"/>
  <c r="K87" i="1"/>
  <c r="J87" i="1"/>
  <c r="J288" i="1"/>
  <c r="K288" i="1"/>
  <c r="K221" i="1"/>
  <c r="J221" i="1"/>
  <c r="K105" i="1"/>
  <c r="K204" i="1"/>
  <c r="J204" i="1"/>
  <c r="J158" i="1"/>
  <c r="K158" i="1"/>
  <c r="J72" i="1"/>
  <c r="K72" i="1"/>
  <c r="J296" i="1"/>
  <c r="K280" i="1"/>
  <c r="K277" i="1"/>
  <c r="K267" i="1"/>
  <c r="K244" i="1"/>
  <c r="K228" i="1"/>
  <c r="J215" i="1"/>
  <c r="K132" i="1"/>
  <c r="J115" i="1"/>
  <c r="K94" i="1"/>
  <c r="J81" i="1"/>
  <c r="J70" i="1"/>
  <c r="J279" i="1"/>
  <c r="K266" i="1"/>
  <c r="J61" i="1"/>
  <c r="J37" i="1"/>
  <c r="K272" i="1"/>
  <c r="J256" i="1"/>
  <c r="J253" i="1"/>
  <c r="J151" i="1"/>
  <c r="J21" i="1"/>
  <c r="K177" i="1"/>
  <c r="K107" i="1"/>
  <c r="J177" i="1"/>
  <c r="J147" i="1"/>
  <c r="K129" i="1"/>
  <c r="J107" i="1"/>
  <c r="J29" i="1"/>
  <c r="K81" i="1"/>
  <c r="K278" i="1"/>
  <c r="J278" i="1"/>
  <c r="J298" i="1"/>
  <c r="K298" i="1"/>
  <c r="K262" i="1"/>
  <c r="J262" i="1"/>
  <c r="J300" i="1"/>
  <c r="K300" i="1"/>
  <c r="K287" i="1"/>
  <c r="J287" i="1"/>
  <c r="J236" i="1"/>
  <c r="K236" i="1"/>
  <c r="J291" i="1"/>
  <c r="K291" i="1"/>
  <c r="K282" i="1"/>
  <c r="J282" i="1"/>
  <c r="K299" i="1"/>
  <c r="J299" i="1"/>
  <c r="K290" i="1"/>
  <c r="J290" i="1"/>
  <c r="K286" i="1"/>
  <c r="K281" i="1"/>
  <c r="J281" i="1"/>
  <c r="K205" i="1"/>
  <c r="J205" i="1"/>
  <c r="J284" i="1"/>
  <c r="K284" i="1"/>
  <c r="K273" i="1"/>
  <c r="J273" i="1"/>
  <c r="K297" i="1"/>
  <c r="J297" i="1"/>
  <c r="K264" i="1"/>
  <c r="J264" i="1"/>
  <c r="J261" i="1"/>
  <c r="K261" i="1"/>
  <c r="J259" i="1"/>
  <c r="K259" i="1"/>
  <c r="K239" i="1"/>
  <c r="J239" i="1"/>
  <c r="K190" i="1"/>
  <c r="J190" i="1"/>
  <c r="K293" i="1"/>
  <c r="J292" i="1"/>
  <c r="K271" i="1"/>
  <c r="J268" i="1"/>
  <c r="J252" i="1"/>
  <c r="K252" i="1"/>
  <c r="J250" i="1"/>
  <c r="K247" i="1"/>
  <c r="J235" i="1"/>
  <c r="K235" i="1"/>
  <c r="J193" i="1"/>
  <c r="K193" i="1"/>
  <c r="J275" i="1"/>
  <c r="J254" i="1"/>
  <c r="K254" i="1"/>
  <c r="K230" i="1"/>
  <c r="J230" i="1"/>
  <c r="J220" i="1"/>
  <c r="K220" i="1"/>
  <c r="K211" i="1"/>
  <c r="J211" i="1"/>
  <c r="K207" i="1"/>
  <c r="J207" i="1"/>
  <c r="K294" i="1"/>
  <c r="J283" i="1"/>
  <c r="K283" i="1"/>
  <c r="J272" i="1"/>
  <c r="J266" i="1"/>
  <c r="K246" i="1"/>
  <c r="J246" i="1"/>
  <c r="J243" i="1"/>
  <c r="K243" i="1"/>
  <c r="K232" i="1"/>
  <c r="J232" i="1"/>
  <c r="J229" i="1"/>
  <c r="K229" i="1"/>
  <c r="J222" i="1"/>
  <c r="K222" i="1"/>
  <c r="K219" i="1"/>
  <c r="J219" i="1"/>
  <c r="J200" i="1"/>
  <c r="J165" i="1"/>
  <c r="K165" i="1"/>
  <c r="J276" i="1"/>
  <c r="K249" i="1"/>
  <c r="J249" i="1"/>
  <c r="K214" i="1"/>
  <c r="J214" i="1"/>
  <c r="K206" i="1"/>
  <c r="J206" i="1"/>
  <c r="K164" i="1"/>
  <c r="J164" i="1"/>
  <c r="J295" i="1"/>
  <c r="K295" i="1"/>
  <c r="K289" i="1"/>
  <c r="K265" i="1"/>
  <c r="K237" i="1"/>
  <c r="K216" i="1"/>
  <c r="J216" i="1"/>
  <c r="K213" i="1"/>
  <c r="J213" i="1"/>
  <c r="K296" i="1"/>
  <c r="J270" i="1"/>
  <c r="J267" i="1"/>
  <c r="K240" i="1"/>
  <c r="J173" i="1"/>
  <c r="K173" i="1"/>
  <c r="J258" i="1"/>
  <c r="K255" i="1"/>
  <c r="J255" i="1"/>
  <c r="J251" i="1"/>
  <c r="J244" i="1"/>
  <c r="K238" i="1"/>
  <c r="K233" i="1"/>
  <c r="J233" i="1"/>
  <c r="J226" i="1"/>
  <c r="K223" i="1"/>
  <c r="J223" i="1"/>
  <c r="K198" i="1"/>
  <c r="J198" i="1"/>
  <c r="K196" i="1"/>
  <c r="J192" i="1"/>
  <c r="K192" i="1"/>
  <c r="K188" i="1"/>
  <c r="K184" i="1"/>
  <c r="J184" i="1"/>
  <c r="K170" i="1"/>
  <c r="J170" i="1"/>
  <c r="J248" i="1"/>
  <c r="K241" i="1"/>
  <c r="J238" i="1"/>
  <c r="J217" i="1"/>
  <c r="J203" i="1"/>
  <c r="J245" i="1"/>
  <c r="J227" i="1"/>
  <c r="J218" i="1"/>
  <c r="J212" i="1"/>
  <c r="J209" i="1"/>
  <c r="K209" i="1"/>
  <c r="K172" i="1"/>
  <c r="J172" i="1"/>
  <c r="K159" i="1"/>
  <c r="J159" i="1"/>
  <c r="K263" i="1"/>
  <c r="K256" i="1"/>
  <c r="J234" i="1"/>
  <c r="K231" i="1"/>
  <c r="K224" i="1"/>
  <c r="K215" i="1"/>
  <c r="J195" i="1"/>
  <c r="K187" i="1"/>
  <c r="J187" i="1"/>
  <c r="K179" i="1"/>
  <c r="J179" i="1"/>
  <c r="K162" i="1"/>
  <c r="J162" i="1"/>
  <c r="J260" i="1"/>
  <c r="J242" i="1"/>
  <c r="J228" i="1"/>
  <c r="K210" i="1"/>
  <c r="J201" i="1"/>
  <c r="J199" i="1"/>
  <c r="K199" i="1"/>
  <c r="J191" i="1"/>
  <c r="K191" i="1"/>
  <c r="K189" i="1"/>
  <c r="J189" i="1"/>
  <c r="J181" i="1"/>
  <c r="K181" i="1"/>
  <c r="J152" i="1"/>
  <c r="K152" i="1"/>
  <c r="K257" i="1"/>
  <c r="K225" i="1"/>
  <c r="J197" i="1"/>
  <c r="J182" i="1"/>
  <c r="K182" i="1"/>
  <c r="K178" i="1"/>
  <c r="J178" i="1"/>
  <c r="J176" i="1"/>
  <c r="J169" i="1"/>
  <c r="K169" i="1"/>
  <c r="J167" i="1"/>
  <c r="K175" i="1"/>
  <c r="J175" i="1"/>
  <c r="K144" i="1"/>
  <c r="J144" i="1"/>
  <c r="K139" i="1"/>
  <c r="K134" i="1"/>
  <c r="J134" i="1"/>
  <c r="K124" i="1"/>
  <c r="J124" i="1"/>
  <c r="K91" i="1"/>
  <c r="J91" i="1"/>
  <c r="J143" i="1"/>
  <c r="K141" i="1"/>
  <c r="K130" i="1"/>
  <c r="J130" i="1"/>
  <c r="J113" i="1"/>
  <c r="K113" i="1"/>
  <c r="J174" i="1"/>
  <c r="K148" i="1"/>
  <c r="J148" i="1"/>
  <c r="K126" i="1"/>
  <c r="J126" i="1"/>
  <c r="K83" i="1"/>
  <c r="J83" i="1"/>
  <c r="K183" i="1"/>
  <c r="K171" i="1"/>
  <c r="J171" i="1"/>
  <c r="J160" i="1"/>
  <c r="K160" i="1"/>
  <c r="K156" i="1"/>
  <c r="K150" i="1"/>
  <c r="J150" i="1"/>
  <c r="J112" i="1"/>
  <c r="K112" i="1"/>
  <c r="J168" i="1"/>
  <c r="K142" i="1"/>
  <c r="J142" i="1"/>
  <c r="J136" i="1"/>
  <c r="K166" i="1"/>
  <c r="J153" i="1"/>
  <c r="K153" i="1"/>
  <c r="J104" i="1"/>
  <c r="K104" i="1"/>
  <c r="K163" i="1"/>
  <c r="J161" i="1"/>
  <c r="K161" i="1"/>
  <c r="J157" i="1"/>
  <c r="K157" i="1"/>
  <c r="K149" i="1"/>
  <c r="J149" i="1"/>
  <c r="K147" i="1"/>
  <c r="J135" i="1"/>
  <c r="K135" i="1"/>
  <c r="J119" i="1"/>
  <c r="K119" i="1"/>
  <c r="J92" i="1"/>
  <c r="K92" i="1"/>
  <c r="J86" i="1"/>
  <c r="K86" i="1"/>
  <c r="J133" i="1"/>
  <c r="K133" i="1"/>
  <c r="K123" i="1"/>
  <c r="J123" i="1"/>
  <c r="J121" i="1"/>
  <c r="K121" i="1"/>
  <c r="K118" i="1"/>
  <c r="J118" i="1"/>
  <c r="J90" i="1"/>
  <c r="K90" i="1"/>
  <c r="J145" i="1"/>
  <c r="K145" i="1"/>
  <c r="J108" i="1"/>
  <c r="K108" i="1"/>
  <c r="K140" i="1"/>
  <c r="J138" i="1"/>
  <c r="J125" i="1"/>
  <c r="K125" i="1"/>
  <c r="J120" i="1"/>
  <c r="K120" i="1"/>
  <c r="J117" i="1"/>
  <c r="K117" i="1"/>
  <c r="K95" i="1"/>
  <c r="J95" i="1"/>
  <c r="J101" i="1"/>
  <c r="K101" i="1"/>
  <c r="K114" i="1"/>
  <c r="J114" i="1"/>
  <c r="K131" i="1"/>
  <c r="J128" i="1"/>
  <c r="J109" i="1"/>
  <c r="K109" i="1"/>
  <c r="J96" i="1"/>
  <c r="K96" i="1"/>
  <c r="K88" i="1"/>
  <c r="J88" i="1"/>
  <c r="J69" i="1"/>
  <c r="K69" i="1"/>
  <c r="J66" i="1"/>
  <c r="K66" i="1"/>
  <c r="J62" i="1"/>
  <c r="K62" i="1"/>
  <c r="J105" i="1"/>
  <c r="J103" i="1"/>
  <c r="J99" i="1"/>
  <c r="K99" i="1"/>
  <c r="J94" i="1"/>
  <c r="K77" i="1"/>
  <c r="J77" i="1"/>
  <c r="J74" i="1"/>
  <c r="J71" i="1"/>
  <c r="K71" i="1"/>
  <c r="K68" i="1"/>
  <c r="J68" i="1"/>
  <c r="K110" i="1"/>
  <c r="J110" i="1"/>
  <c r="J97" i="1"/>
  <c r="K97" i="1"/>
  <c r="J85" i="1"/>
  <c r="K85" i="1"/>
  <c r="J76" i="1"/>
  <c r="K76" i="1"/>
  <c r="J73" i="1"/>
  <c r="K73" i="1"/>
  <c r="K122" i="1"/>
  <c r="K106" i="1"/>
  <c r="K93" i="1"/>
  <c r="J93" i="1"/>
  <c r="J89" i="1"/>
  <c r="J82" i="1"/>
  <c r="K82" i="1"/>
  <c r="J127" i="1"/>
  <c r="K116" i="1"/>
  <c r="J111" i="1"/>
  <c r="K98" i="1"/>
  <c r="J98" i="1"/>
  <c r="K60" i="1"/>
  <c r="J60" i="1"/>
  <c r="K100" i="1"/>
  <c r="J84" i="1"/>
  <c r="K84" i="1"/>
  <c r="K44" i="1"/>
  <c r="J44" i="1"/>
  <c r="J64" i="1"/>
  <c r="J56" i="1"/>
  <c r="K56" i="1"/>
  <c r="J50" i="1"/>
  <c r="K50" i="1"/>
  <c r="J47" i="1"/>
  <c r="K47" i="1"/>
  <c r="J10" i="1"/>
  <c r="K10" i="1"/>
  <c r="J53" i="1"/>
  <c r="J43" i="1"/>
  <c r="K43" i="1"/>
  <c r="J33" i="1"/>
  <c r="K33" i="1"/>
  <c r="K75" i="1"/>
  <c r="K70" i="1"/>
  <c r="J63" i="1"/>
  <c r="K63" i="1"/>
  <c r="J55" i="1"/>
  <c r="K55" i="1"/>
  <c r="K52" i="1"/>
  <c r="J52" i="1"/>
  <c r="J42" i="1"/>
  <c r="K42" i="1"/>
  <c r="J39" i="1"/>
  <c r="K39" i="1"/>
  <c r="K16" i="1"/>
  <c r="J16" i="1"/>
  <c r="J31" i="1"/>
  <c r="K31" i="1"/>
  <c r="K20" i="1"/>
  <c r="J20" i="1"/>
  <c r="J78" i="1"/>
  <c r="J67" i="1"/>
  <c r="J57" i="1"/>
  <c r="J51" i="1"/>
  <c r="K51" i="1"/>
  <c r="J23" i="1"/>
  <c r="K23" i="1"/>
  <c r="K79" i="1"/>
  <c r="K65" i="1"/>
  <c r="K54" i="1"/>
  <c r="K48" i="1"/>
  <c r="J48" i="1"/>
  <c r="J45" i="1"/>
  <c r="K45" i="1"/>
  <c r="J41" i="1"/>
  <c r="J22" i="1"/>
  <c r="J19" i="1"/>
  <c r="K19" i="1"/>
  <c r="K36" i="1"/>
  <c r="J36" i="1"/>
  <c r="J34" i="1"/>
  <c r="K34" i="1"/>
  <c r="K24" i="1"/>
  <c r="J24" i="1"/>
  <c r="J9" i="1"/>
  <c r="K9" i="1"/>
  <c r="J80" i="1"/>
  <c r="J58" i="1"/>
  <c r="K58" i="1"/>
  <c r="J49" i="1"/>
  <c r="K49" i="1"/>
  <c r="K28" i="1"/>
  <c r="J28" i="1"/>
  <c r="J26" i="1"/>
  <c r="K26" i="1"/>
  <c r="J18" i="1"/>
  <c r="K18" i="1"/>
  <c r="K12" i="1"/>
  <c r="K40" i="1"/>
  <c r="J30" i="1"/>
  <c r="K30" i="1"/>
  <c r="J15" i="1"/>
  <c r="K15" i="1"/>
  <c r="K8" i="1"/>
  <c r="J8" i="1"/>
  <c r="J7" i="1"/>
  <c r="K7" i="1"/>
  <c r="J35" i="1"/>
  <c r="K35" i="1"/>
  <c r="J11" i="1"/>
  <c r="K32" i="1"/>
  <c r="J27" i="1"/>
  <c r="K27" i="1"/>
  <c r="K14" i="1"/>
  <c r="K13" i="1"/>
  <c r="J13" i="1"/>
  <c r="K38" i="1"/>
  <c r="K17" i="1"/>
  <c r="K6" i="1"/>
  <c r="J38" i="1"/>
  <c r="K29" i="1"/>
  <c r="K21" i="1"/>
  <c r="C4" i="2"/>
  <c r="C5" i="2"/>
  <c r="C6" i="2"/>
  <c r="C7" i="2"/>
  <c r="C8" i="2"/>
  <c r="C9" i="2"/>
  <c r="C3" i="2"/>
  <c r="P5" i="1" l="1"/>
  <c r="R5" i="1" s="1"/>
  <c r="J5" i="1"/>
</calcChain>
</file>

<file path=xl/comments1.xml><?xml version="1.0" encoding="utf-8"?>
<comments xmlns="http://schemas.openxmlformats.org/spreadsheetml/2006/main">
  <authors>
    <author>松岡利史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必ず月初の日付を入力</t>
        </r>
      </text>
    </comment>
    <comment ref="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達成していない場合は
「未達」と入力する</t>
        </r>
      </text>
    </commen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繰越日数がない場合は、必ず「0」と入力</t>
        </r>
      </text>
    </comment>
  </commentList>
</comments>
</file>

<file path=xl/sharedStrings.xml><?xml version="1.0" encoding="utf-8"?>
<sst xmlns="http://schemas.openxmlformats.org/spreadsheetml/2006/main" count="26" uniqueCount="22">
  <si>
    <t>基準日</t>
    <rPh sb="0" eb="3">
      <t>キジュンビ</t>
    </rPh>
    <phoneticPr fontId="1"/>
  </si>
  <si>
    <t>社員番号</t>
    <rPh sb="0" eb="2">
      <t>シャイン</t>
    </rPh>
    <rPh sb="2" eb="4">
      <t>バンゴウ</t>
    </rPh>
    <phoneticPr fontId="1"/>
  </si>
  <si>
    <t>社員氏名</t>
    <rPh sb="0" eb="2">
      <t>シャイン</t>
    </rPh>
    <rPh sb="2" eb="4">
      <t>シメイ</t>
    </rPh>
    <phoneticPr fontId="1"/>
  </si>
  <si>
    <t>入社日</t>
    <rPh sb="0" eb="3">
      <t>ニュウシャビ</t>
    </rPh>
    <phoneticPr fontId="1"/>
  </si>
  <si>
    <t>前月繰越日数</t>
    <rPh sb="0" eb="2">
      <t>ゼンゲツ</t>
    </rPh>
    <rPh sb="2" eb="4">
      <t>クリコシ</t>
    </rPh>
    <rPh sb="4" eb="6">
      <t>ニッスウ</t>
    </rPh>
    <phoneticPr fontId="1"/>
  </si>
  <si>
    <t>時効による
喪失日数</t>
    <rPh sb="0" eb="2">
      <t>ジコウ</t>
    </rPh>
    <rPh sb="6" eb="8">
      <t>ソウシツ</t>
    </rPh>
    <rPh sb="8" eb="10">
      <t>ニッスウ</t>
    </rPh>
    <phoneticPr fontId="1"/>
  </si>
  <si>
    <t>経年による
取得日数</t>
    <rPh sb="0" eb="2">
      <t>ケイネン</t>
    </rPh>
    <rPh sb="6" eb="8">
      <t>シュトク</t>
    </rPh>
    <rPh sb="8" eb="10">
      <t>ニッスウ</t>
    </rPh>
    <phoneticPr fontId="1"/>
  </si>
  <si>
    <t>翌月繰越日数</t>
    <rPh sb="0" eb="2">
      <t>ヨクゲツ</t>
    </rPh>
    <rPh sb="2" eb="4">
      <t>クリコシ</t>
    </rPh>
    <rPh sb="4" eb="6">
      <t>ニッスウ</t>
    </rPh>
    <phoneticPr fontId="1"/>
  </si>
  <si>
    <t>勤続年数</t>
    <rPh sb="0" eb="2">
      <t>キンゾク</t>
    </rPh>
    <rPh sb="2" eb="4">
      <t>ネンスウ</t>
    </rPh>
    <phoneticPr fontId="1"/>
  </si>
  <si>
    <t>勤続月数</t>
    <rPh sb="0" eb="2">
      <t>キンゾク</t>
    </rPh>
    <rPh sb="2" eb="4">
      <t>ツキスウ</t>
    </rPh>
    <phoneticPr fontId="1"/>
  </si>
  <si>
    <t>取得年次有給休暇日数</t>
    <rPh sb="0" eb="2">
      <t>シュトク</t>
    </rPh>
    <rPh sb="2" eb="4">
      <t>ネンジ</t>
    </rPh>
    <rPh sb="4" eb="6">
      <t>ユウキュウ</t>
    </rPh>
    <rPh sb="6" eb="8">
      <t>キュウカ</t>
    </rPh>
    <rPh sb="8" eb="10">
      <t>ニッスウ</t>
    </rPh>
    <phoneticPr fontId="1"/>
  </si>
  <si>
    <t>過去1年間（入社6か月の場合は6か月）の出勤率8割以上</t>
    <rPh sb="0" eb="2">
      <t>カコ</t>
    </rPh>
    <rPh sb="3" eb="5">
      <t>ネンカン</t>
    </rPh>
    <rPh sb="6" eb="8">
      <t>ニュウシャ</t>
    </rPh>
    <rPh sb="10" eb="11">
      <t>ゲツ</t>
    </rPh>
    <rPh sb="12" eb="14">
      <t>バアイ</t>
    </rPh>
    <rPh sb="17" eb="18">
      <t>ゲツ</t>
    </rPh>
    <rPh sb="20" eb="22">
      <t>シュッキン</t>
    </rPh>
    <rPh sb="22" eb="23">
      <t>リツ</t>
    </rPh>
    <rPh sb="24" eb="27">
      <t>ワリイジョウ</t>
    </rPh>
    <phoneticPr fontId="1"/>
  </si>
  <si>
    <t>前年度分</t>
    <rPh sb="0" eb="3">
      <t>ゼンネンド</t>
    </rPh>
    <rPh sb="3" eb="4">
      <t>ブン</t>
    </rPh>
    <phoneticPr fontId="1"/>
  </si>
  <si>
    <t>当年度分</t>
    <rPh sb="0" eb="3">
      <t>トウネンド</t>
    </rPh>
    <rPh sb="3" eb="4">
      <t>ブン</t>
    </rPh>
    <phoneticPr fontId="1"/>
  </si>
  <si>
    <t>うち前年度分</t>
    <rPh sb="2" eb="5">
      <t>ゼンネンド</t>
    </rPh>
    <rPh sb="5" eb="6">
      <t>ブン</t>
    </rPh>
    <phoneticPr fontId="1"/>
  </si>
  <si>
    <t>うち当年度分</t>
    <rPh sb="2" eb="5">
      <t>トウネンド</t>
    </rPh>
    <rPh sb="5" eb="6">
      <t>ブン</t>
    </rPh>
    <phoneticPr fontId="1"/>
  </si>
  <si>
    <t>基準日現在
勤続月数</t>
    <rPh sb="0" eb="3">
      <t>キジュンビ</t>
    </rPh>
    <rPh sb="3" eb="5">
      <t>ゲンザイ</t>
    </rPh>
    <rPh sb="6" eb="8">
      <t>キンゾク</t>
    </rPh>
    <rPh sb="8" eb="10">
      <t>ツキスウ</t>
    </rPh>
    <phoneticPr fontId="1"/>
  </si>
  <si>
    <t>経年による
取得月か否か</t>
    <rPh sb="0" eb="2">
      <t>ケイネン</t>
    </rPh>
    <rPh sb="6" eb="8">
      <t>シュトク</t>
    </rPh>
    <rPh sb="8" eb="9">
      <t>ツキ</t>
    </rPh>
    <rPh sb="10" eb="11">
      <t>イナ</t>
    </rPh>
    <phoneticPr fontId="1"/>
  </si>
  <si>
    <t>入社月月初</t>
    <rPh sb="0" eb="2">
      <t>ニュウシャ</t>
    </rPh>
    <rPh sb="2" eb="3">
      <t>ヅキ</t>
    </rPh>
    <rPh sb="3" eb="5">
      <t>ゲッショ</t>
    </rPh>
    <phoneticPr fontId="1"/>
  </si>
  <si>
    <t>月合計</t>
    <rPh sb="0" eb="1">
      <t>ツキ</t>
    </rPh>
    <rPh sb="1" eb="3">
      <t>ゴウケイ</t>
    </rPh>
    <phoneticPr fontId="1"/>
  </si>
  <si>
    <t>基準日現在
年次有給休暇残日数</t>
    <rPh sb="0" eb="3">
      <t>キジュンビ</t>
    </rPh>
    <rPh sb="3" eb="5">
      <t>ゲンザイ</t>
    </rPh>
    <rPh sb="6" eb="8">
      <t>ネンジ</t>
    </rPh>
    <rPh sb="8" eb="10">
      <t>ユウキュウ</t>
    </rPh>
    <rPh sb="10" eb="12">
      <t>キュウカ</t>
    </rPh>
    <rPh sb="12" eb="13">
      <t>ザン</t>
    </rPh>
    <rPh sb="13" eb="15">
      <t>ニッスウ</t>
    </rPh>
    <phoneticPr fontId="1"/>
  </si>
  <si>
    <t>当月年次有給休暇
消化日数</t>
    <rPh sb="0" eb="2">
      <t>トウゲツ</t>
    </rPh>
    <rPh sb="2" eb="8">
      <t>ネンジユウキュウキュウカ</t>
    </rPh>
    <rPh sb="9" eb="11">
      <t>ショウカ</t>
    </rPh>
    <rPh sb="11" eb="13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</si>
</sst>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m/dd;@"/>
    <numFmt numFmtId="177" formatCode="yy\ &quot;年&quot;\ m\ &quot;か月&quot;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176" fontId="0" fillId="4" borderId="1" xfId="0" applyNumberFormat="1" applyFill="1" applyBorder="1" applyProtection="1">
      <alignment vertical="center"/>
      <protection locked="0"/>
    </xf>
    <xf numFmtId="176" fontId="0" fillId="4" borderId="0" xfId="0" applyNumberFormat="1" applyFill="1">
      <alignment vertical="center"/>
    </xf>
    <xf numFmtId="0" fontId="0" fillId="4" borderId="0" xfId="0" applyNumberFormat="1" applyFill="1">
      <alignment vertical="center"/>
    </xf>
    <xf numFmtId="177" fontId="0" fillId="4" borderId="0" xfId="0" applyNumberFormat="1" applyFill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0" fillId="4" borderId="1" xfId="0" applyFill="1" applyBorder="1" applyProtection="1">
      <alignment vertical="center"/>
      <protection locked="0"/>
    </xf>
    <xf numFmtId="0" fontId="0" fillId="4" borderId="1" xfId="0" applyNumberFormat="1" applyFill="1" applyBorder="1" applyProtection="1">
      <alignment vertical="center"/>
      <protection locked="0"/>
    </xf>
    <xf numFmtId="177" fontId="0" fillId="4" borderId="1" xfId="0" applyNumberFormat="1" applyFill="1" applyBorder="1" applyProtection="1">
      <alignment vertical="center"/>
      <protection locked="0"/>
    </xf>
    <xf numFmtId="177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>
      <alignment vertical="center"/>
    </xf>
    <xf numFmtId="177" fontId="0" fillId="4" borderId="0" xfId="0" applyNumberForma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00"/>
  <sheetViews>
    <sheetView tabSelected="1" workbookViewId="0">
      <selection activeCell="B5" sqref="B5"/>
    </sheetView>
  </sheetViews>
  <sheetFormatPr defaultColWidth="41.375" defaultRowHeight="13.5" x14ac:dyDescent="0.15"/>
  <cols>
    <col min="1" max="1" width="9" style="8" bestFit="1" customWidth="1"/>
    <col min="2" max="2" width="16.375" style="8" bestFit="1" customWidth="1"/>
    <col min="3" max="3" width="11.625" style="5" bestFit="1" customWidth="1"/>
    <col min="4" max="4" width="11.625" style="5" hidden="1" customWidth="1"/>
    <col min="5" max="5" width="11" style="6" hidden="1" customWidth="1"/>
    <col min="6" max="6" width="17.75" style="7" customWidth="1"/>
    <col min="7" max="7" width="13" style="7" hidden="1" customWidth="1"/>
    <col min="8" max="9" width="9" style="8" bestFit="1" customWidth="1"/>
    <col min="10" max="11" width="10.25" style="8" hidden="1" customWidth="1"/>
    <col min="12" max="13" width="10.25" style="8" customWidth="1"/>
    <col min="14" max="14" width="7.25" style="8" customWidth="1"/>
    <col min="15" max="16" width="12.25" style="8" bestFit="1" customWidth="1"/>
    <col min="17" max="18" width="9" style="8" bestFit="1" customWidth="1"/>
    <col min="19" max="16384" width="41.375" style="8"/>
  </cols>
  <sheetData>
    <row r="1" spans="1:18" x14ac:dyDescent="0.15">
      <c r="A1" s="2" t="s">
        <v>0</v>
      </c>
      <c r="B1" s="4">
        <v>43221</v>
      </c>
    </row>
    <row r="3" spans="1:18" s="9" customFormat="1" ht="36.75" customHeight="1" x14ac:dyDescent="0.15">
      <c r="A3" s="17" t="s">
        <v>1</v>
      </c>
      <c r="B3" s="17" t="s">
        <v>2</v>
      </c>
      <c r="C3" s="20" t="s">
        <v>3</v>
      </c>
      <c r="D3" s="20" t="s">
        <v>18</v>
      </c>
      <c r="E3" s="19" t="s">
        <v>16</v>
      </c>
      <c r="F3" s="18" t="s">
        <v>11</v>
      </c>
      <c r="G3" s="18" t="s">
        <v>17</v>
      </c>
      <c r="H3" s="17" t="s">
        <v>4</v>
      </c>
      <c r="I3" s="17"/>
      <c r="J3" s="16" t="s">
        <v>5</v>
      </c>
      <c r="K3" s="16" t="s">
        <v>6</v>
      </c>
      <c r="L3" s="16" t="s">
        <v>20</v>
      </c>
      <c r="M3" s="16"/>
      <c r="N3" s="16" t="s">
        <v>21</v>
      </c>
      <c r="O3" s="17"/>
      <c r="P3" s="17"/>
      <c r="Q3" s="17" t="s">
        <v>7</v>
      </c>
      <c r="R3" s="17"/>
    </row>
    <row r="4" spans="1:18" s="9" customFormat="1" ht="20.25" customHeight="1" x14ac:dyDescent="0.15">
      <c r="A4" s="17"/>
      <c r="B4" s="17"/>
      <c r="C4" s="20"/>
      <c r="D4" s="20"/>
      <c r="E4" s="19"/>
      <c r="F4" s="18"/>
      <c r="G4" s="18"/>
      <c r="H4" s="2" t="s">
        <v>12</v>
      </c>
      <c r="I4" s="2" t="s">
        <v>13</v>
      </c>
      <c r="J4" s="16"/>
      <c r="K4" s="16"/>
      <c r="L4" s="2" t="s">
        <v>12</v>
      </c>
      <c r="M4" s="2" t="s">
        <v>13</v>
      </c>
      <c r="N4" s="2" t="s">
        <v>19</v>
      </c>
      <c r="O4" s="2" t="s">
        <v>14</v>
      </c>
      <c r="P4" s="2" t="s">
        <v>15</v>
      </c>
      <c r="Q4" s="2" t="s">
        <v>12</v>
      </c>
      <c r="R4" s="2" t="s">
        <v>13</v>
      </c>
    </row>
    <row r="5" spans="1:18" x14ac:dyDescent="0.15">
      <c r="A5" s="10"/>
      <c r="B5" s="10"/>
      <c r="C5" s="4"/>
      <c r="D5" s="4">
        <f>DATE(YEAR(C5), MONTH(C5), 1)</f>
        <v>1</v>
      </c>
      <c r="E5" s="11">
        <f>DATEDIF(D5,$B$1,"m")</f>
        <v>1420</v>
      </c>
      <c r="F5" s="12"/>
      <c r="G5" s="13" t="b">
        <f>ISNA(VLOOKUP(E5,リスト!$C$3:$D$102,2,FALSE))</f>
        <v>1</v>
      </c>
      <c r="H5" s="10"/>
      <c r="I5" s="10"/>
      <c r="J5" s="14">
        <f>IF(G5=TRUE,0,H5)</f>
        <v>0</v>
      </c>
      <c r="K5" s="14">
        <f>IF(F5="未達",0,IF(G5=TRUE,0,VLOOKUP(E5,リスト!$C$3:$D$102,2,TRUE)))</f>
        <v>0</v>
      </c>
      <c r="L5" s="3" t="str">
        <f>IF(H5="","",IF(G5=TRUE,H5,I5))</f>
        <v/>
      </c>
      <c r="M5" s="3" t="str">
        <f>IF(I5="","",IF(G5=TRUE,I5,K5))</f>
        <v/>
      </c>
      <c r="N5" s="10"/>
      <c r="O5" s="3" t="str">
        <f>IF(H5="","",IF(L5-N5&gt;0,L5-N5,L5))</f>
        <v/>
      </c>
      <c r="P5" s="3" t="str">
        <f>IF(I5="","",IF(L5-N5&gt;0,0,N5-O5))</f>
        <v/>
      </c>
      <c r="Q5" s="3" t="str">
        <f>IF(H5="","",L5-O5)</f>
        <v/>
      </c>
      <c r="R5" s="3" t="str">
        <f>IF(I5="","",M5-P5)</f>
        <v/>
      </c>
    </row>
    <row r="6" spans="1:18" x14ac:dyDescent="0.15">
      <c r="A6" s="10"/>
      <c r="B6" s="10"/>
      <c r="C6" s="4"/>
      <c r="D6" s="4">
        <f t="shared" ref="D6:D69" si="0">DATE(YEAR(C6), MONTH(C6), 1)</f>
        <v>1</v>
      </c>
      <c r="E6" s="11">
        <f t="shared" ref="E6:E69" si="1">DATEDIF(D6,$B$1,"m")</f>
        <v>1420</v>
      </c>
      <c r="F6" s="12"/>
      <c r="G6" s="13" t="b">
        <f>ISNA(VLOOKUP(E6,リスト!$C$3:$D$102,2,FALSE))</f>
        <v>1</v>
      </c>
      <c r="H6" s="10"/>
      <c r="I6" s="10"/>
      <c r="J6" s="14">
        <f t="shared" ref="J6:J69" si="2">IF(G6=TRUE,0,H6)</f>
        <v>0</v>
      </c>
      <c r="K6" s="14">
        <f>IF(F6="未達",0,IF(G6=TRUE,0,VLOOKUP(E6,リスト!$C$3:$D$102,2,TRUE)))</f>
        <v>0</v>
      </c>
      <c r="L6" s="3" t="str">
        <f t="shared" ref="L6:L69" si="3">IF(H6="","",IF(G6=TRUE,H6,I6))</f>
        <v/>
      </c>
      <c r="M6" s="3" t="str">
        <f t="shared" ref="M6:M69" si="4">IF(I6="","",IF(G6=TRUE,I6,K6))</f>
        <v/>
      </c>
      <c r="N6" s="10"/>
      <c r="O6" s="3" t="str">
        <f t="shared" ref="O6:O69" si="5">IF(H6="","",IF(L6-N6&gt;0,L6-N6,L6))</f>
        <v/>
      </c>
      <c r="P6" s="3" t="str">
        <f t="shared" ref="P6:P69" si="6">IF(I6="","",IF(L6-N6&gt;0,0,N6-O6))</f>
        <v/>
      </c>
      <c r="Q6" s="3" t="str">
        <f t="shared" ref="Q6:Q69" si="7">IF(H6="","",L6-O6)</f>
        <v/>
      </c>
      <c r="R6" s="3" t="str">
        <f t="shared" ref="R6:R69" si="8">IF(I6="","",M6-P6)</f>
        <v/>
      </c>
    </row>
    <row r="7" spans="1:18" x14ac:dyDescent="0.15">
      <c r="A7" s="10"/>
      <c r="B7" s="10"/>
      <c r="C7" s="4"/>
      <c r="D7" s="4">
        <f t="shared" si="0"/>
        <v>1</v>
      </c>
      <c r="E7" s="11">
        <f t="shared" si="1"/>
        <v>1420</v>
      </c>
      <c r="F7" s="12"/>
      <c r="G7" s="13" t="b">
        <f>ISNA(VLOOKUP(E7,リスト!$C$3:$D$102,2,FALSE))</f>
        <v>1</v>
      </c>
      <c r="H7" s="10"/>
      <c r="I7" s="10"/>
      <c r="J7" s="14">
        <f t="shared" si="2"/>
        <v>0</v>
      </c>
      <c r="K7" s="14">
        <f>IF(F7="未達",0,IF(G7=TRUE,0,VLOOKUP(E7,リスト!$C$3:$D$102,2,TRUE)))</f>
        <v>0</v>
      </c>
      <c r="L7" s="3" t="str">
        <f t="shared" si="3"/>
        <v/>
      </c>
      <c r="M7" s="3" t="str">
        <f t="shared" si="4"/>
        <v/>
      </c>
      <c r="N7" s="10"/>
      <c r="O7" s="3" t="str">
        <f t="shared" si="5"/>
        <v/>
      </c>
      <c r="P7" s="3" t="str">
        <f t="shared" si="6"/>
        <v/>
      </c>
      <c r="Q7" s="3" t="str">
        <f t="shared" si="7"/>
        <v/>
      </c>
      <c r="R7" s="3" t="str">
        <f t="shared" si="8"/>
        <v/>
      </c>
    </row>
    <row r="8" spans="1:18" x14ac:dyDescent="0.15">
      <c r="A8" s="10"/>
      <c r="B8" s="10"/>
      <c r="C8" s="4"/>
      <c r="D8" s="4">
        <f t="shared" si="0"/>
        <v>1</v>
      </c>
      <c r="E8" s="11">
        <f t="shared" si="1"/>
        <v>1420</v>
      </c>
      <c r="F8" s="12"/>
      <c r="G8" s="13" t="b">
        <f>ISNA(VLOOKUP(E8,リスト!$C$3:$D$102,2,FALSE))</f>
        <v>1</v>
      </c>
      <c r="H8" s="10"/>
      <c r="I8" s="10"/>
      <c r="J8" s="14">
        <f t="shared" si="2"/>
        <v>0</v>
      </c>
      <c r="K8" s="14">
        <f>IF(F8="未達",0,IF(G8=TRUE,0,VLOOKUP(E8,リスト!$C$3:$D$102,2,TRUE)))</f>
        <v>0</v>
      </c>
      <c r="L8" s="3" t="str">
        <f t="shared" si="3"/>
        <v/>
      </c>
      <c r="M8" s="3" t="str">
        <f t="shared" si="4"/>
        <v/>
      </c>
      <c r="N8" s="10"/>
      <c r="O8" s="3" t="str">
        <f t="shared" si="5"/>
        <v/>
      </c>
      <c r="P8" s="3" t="str">
        <f t="shared" si="6"/>
        <v/>
      </c>
      <c r="Q8" s="3" t="str">
        <f t="shared" si="7"/>
        <v/>
      </c>
      <c r="R8" s="3" t="str">
        <f t="shared" si="8"/>
        <v/>
      </c>
    </row>
    <row r="9" spans="1:18" x14ac:dyDescent="0.15">
      <c r="A9" s="10"/>
      <c r="B9" s="10"/>
      <c r="C9" s="4"/>
      <c r="D9" s="4">
        <f t="shared" si="0"/>
        <v>1</v>
      </c>
      <c r="E9" s="11">
        <f t="shared" si="1"/>
        <v>1420</v>
      </c>
      <c r="F9" s="12"/>
      <c r="G9" s="13" t="b">
        <f>ISNA(VLOOKUP(E9,リスト!$C$3:$D$102,2,FALSE))</f>
        <v>1</v>
      </c>
      <c r="H9" s="10"/>
      <c r="I9" s="10"/>
      <c r="J9" s="14">
        <f t="shared" si="2"/>
        <v>0</v>
      </c>
      <c r="K9" s="14">
        <f>IF(F9="未達",0,IF(G9=TRUE,0,VLOOKUP(E9,リスト!$C$3:$D$102,2,TRUE)))</f>
        <v>0</v>
      </c>
      <c r="L9" s="3" t="str">
        <f t="shared" si="3"/>
        <v/>
      </c>
      <c r="M9" s="3" t="str">
        <f t="shared" si="4"/>
        <v/>
      </c>
      <c r="N9" s="10"/>
      <c r="O9" s="3" t="str">
        <f t="shared" si="5"/>
        <v/>
      </c>
      <c r="P9" s="3" t="str">
        <f t="shared" si="6"/>
        <v/>
      </c>
      <c r="Q9" s="3" t="str">
        <f t="shared" si="7"/>
        <v/>
      </c>
      <c r="R9" s="3" t="str">
        <f t="shared" si="8"/>
        <v/>
      </c>
    </row>
    <row r="10" spans="1:18" x14ac:dyDescent="0.15">
      <c r="A10" s="10"/>
      <c r="B10" s="10"/>
      <c r="C10" s="4"/>
      <c r="D10" s="4">
        <f t="shared" si="0"/>
        <v>1</v>
      </c>
      <c r="E10" s="11">
        <f t="shared" si="1"/>
        <v>1420</v>
      </c>
      <c r="F10" s="12"/>
      <c r="G10" s="13" t="b">
        <f>ISNA(VLOOKUP(E10,リスト!$C$3:$D$102,2,FALSE))</f>
        <v>1</v>
      </c>
      <c r="H10" s="10"/>
      <c r="I10" s="10"/>
      <c r="J10" s="14">
        <f t="shared" si="2"/>
        <v>0</v>
      </c>
      <c r="K10" s="14">
        <f>IF(F10="未達",0,IF(G10=TRUE,0,VLOOKUP(E10,リスト!$C$3:$D$102,2,TRUE)))</f>
        <v>0</v>
      </c>
      <c r="L10" s="3" t="str">
        <f t="shared" si="3"/>
        <v/>
      </c>
      <c r="M10" s="3" t="str">
        <f t="shared" si="4"/>
        <v/>
      </c>
      <c r="N10" s="10"/>
      <c r="O10" s="3" t="str">
        <f t="shared" si="5"/>
        <v/>
      </c>
      <c r="P10" s="3" t="str">
        <f t="shared" si="6"/>
        <v/>
      </c>
      <c r="Q10" s="3" t="str">
        <f t="shared" si="7"/>
        <v/>
      </c>
      <c r="R10" s="3" t="str">
        <f t="shared" si="8"/>
        <v/>
      </c>
    </row>
    <row r="11" spans="1:18" x14ac:dyDescent="0.15">
      <c r="A11" s="10"/>
      <c r="B11" s="10"/>
      <c r="C11" s="4"/>
      <c r="D11" s="4">
        <f t="shared" si="0"/>
        <v>1</v>
      </c>
      <c r="E11" s="11">
        <f t="shared" si="1"/>
        <v>1420</v>
      </c>
      <c r="F11" s="12"/>
      <c r="G11" s="13" t="b">
        <f>ISNA(VLOOKUP(E11,リスト!$C$3:$D$102,2,FALSE))</f>
        <v>1</v>
      </c>
      <c r="H11" s="10"/>
      <c r="I11" s="10"/>
      <c r="J11" s="14">
        <f t="shared" si="2"/>
        <v>0</v>
      </c>
      <c r="K11" s="14">
        <f>IF(F11="未達",0,IF(G11=TRUE,0,VLOOKUP(E11,リスト!$C$3:$D$102,2,TRUE)))</f>
        <v>0</v>
      </c>
      <c r="L11" s="3" t="str">
        <f t="shared" si="3"/>
        <v/>
      </c>
      <c r="M11" s="3" t="str">
        <f t="shared" si="4"/>
        <v/>
      </c>
      <c r="N11" s="10"/>
      <c r="O11" s="3" t="str">
        <f t="shared" si="5"/>
        <v/>
      </c>
      <c r="P11" s="3" t="str">
        <f t="shared" si="6"/>
        <v/>
      </c>
      <c r="Q11" s="3" t="str">
        <f t="shared" si="7"/>
        <v/>
      </c>
      <c r="R11" s="3" t="str">
        <f t="shared" si="8"/>
        <v/>
      </c>
    </row>
    <row r="12" spans="1:18" x14ac:dyDescent="0.15">
      <c r="A12" s="10"/>
      <c r="B12" s="10"/>
      <c r="C12" s="4"/>
      <c r="D12" s="4">
        <f t="shared" si="0"/>
        <v>1</v>
      </c>
      <c r="E12" s="11">
        <f t="shared" si="1"/>
        <v>1420</v>
      </c>
      <c r="F12" s="12"/>
      <c r="G12" s="13" t="b">
        <f>ISNA(VLOOKUP(E12,リスト!$C$3:$D$102,2,FALSE))</f>
        <v>1</v>
      </c>
      <c r="H12" s="10"/>
      <c r="I12" s="10"/>
      <c r="J12" s="14">
        <f t="shared" si="2"/>
        <v>0</v>
      </c>
      <c r="K12" s="14">
        <f>IF(F12="未達",0,IF(G12=TRUE,0,VLOOKUP(E12,リスト!$C$3:$D$102,2,TRUE)))</f>
        <v>0</v>
      </c>
      <c r="L12" s="3" t="str">
        <f t="shared" si="3"/>
        <v/>
      </c>
      <c r="M12" s="3" t="str">
        <f t="shared" si="4"/>
        <v/>
      </c>
      <c r="N12" s="10"/>
      <c r="O12" s="3" t="str">
        <f t="shared" si="5"/>
        <v/>
      </c>
      <c r="P12" s="3" t="str">
        <f t="shared" si="6"/>
        <v/>
      </c>
      <c r="Q12" s="3" t="str">
        <f t="shared" si="7"/>
        <v/>
      </c>
      <c r="R12" s="3" t="str">
        <f t="shared" si="8"/>
        <v/>
      </c>
    </row>
    <row r="13" spans="1:18" x14ac:dyDescent="0.15">
      <c r="A13" s="10"/>
      <c r="B13" s="10"/>
      <c r="C13" s="4"/>
      <c r="D13" s="4">
        <f t="shared" si="0"/>
        <v>1</v>
      </c>
      <c r="E13" s="11">
        <f t="shared" si="1"/>
        <v>1420</v>
      </c>
      <c r="F13" s="12"/>
      <c r="G13" s="13" t="b">
        <f>ISNA(VLOOKUP(E13,リスト!$C$3:$D$102,2,FALSE))</f>
        <v>1</v>
      </c>
      <c r="H13" s="10"/>
      <c r="I13" s="10"/>
      <c r="J13" s="14">
        <f t="shared" si="2"/>
        <v>0</v>
      </c>
      <c r="K13" s="14">
        <f>IF(F13="未達",0,IF(G13=TRUE,0,VLOOKUP(E13,リスト!$C$3:$D$102,2,TRUE)))</f>
        <v>0</v>
      </c>
      <c r="L13" s="3" t="str">
        <f t="shared" si="3"/>
        <v/>
      </c>
      <c r="M13" s="3" t="str">
        <f t="shared" si="4"/>
        <v/>
      </c>
      <c r="N13" s="10"/>
      <c r="O13" s="3" t="str">
        <f t="shared" si="5"/>
        <v/>
      </c>
      <c r="P13" s="3" t="str">
        <f t="shared" si="6"/>
        <v/>
      </c>
      <c r="Q13" s="3" t="str">
        <f t="shared" si="7"/>
        <v/>
      </c>
      <c r="R13" s="3" t="str">
        <f t="shared" si="8"/>
        <v/>
      </c>
    </row>
    <row r="14" spans="1:18" x14ac:dyDescent="0.15">
      <c r="A14" s="10"/>
      <c r="B14" s="10"/>
      <c r="C14" s="4"/>
      <c r="D14" s="4">
        <f t="shared" si="0"/>
        <v>1</v>
      </c>
      <c r="E14" s="11">
        <f t="shared" si="1"/>
        <v>1420</v>
      </c>
      <c r="F14" s="12"/>
      <c r="G14" s="13" t="b">
        <f>ISNA(VLOOKUP(E14,リスト!$C$3:$D$102,2,FALSE))</f>
        <v>1</v>
      </c>
      <c r="H14" s="10"/>
      <c r="I14" s="10"/>
      <c r="J14" s="14">
        <f t="shared" si="2"/>
        <v>0</v>
      </c>
      <c r="K14" s="14">
        <f>IF(F14="未達",0,IF(G14=TRUE,0,VLOOKUP(E14,リスト!$C$3:$D$102,2,TRUE)))</f>
        <v>0</v>
      </c>
      <c r="L14" s="3" t="str">
        <f t="shared" si="3"/>
        <v/>
      </c>
      <c r="M14" s="3" t="str">
        <f t="shared" si="4"/>
        <v/>
      </c>
      <c r="N14" s="10"/>
      <c r="O14" s="3" t="str">
        <f t="shared" si="5"/>
        <v/>
      </c>
      <c r="P14" s="3" t="str">
        <f t="shared" si="6"/>
        <v/>
      </c>
      <c r="Q14" s="3" t="str">
        <f t="shared" si="7"/>
        <v/>
      </c>
      <c r="R14" s="3" t="str">
        <f t="shared" si="8"/>
        <v/>
      </c>
    </row>
    <row r="15" spans="1:18" x14ac:dyDescent="0.15">
      <c r="A15" s="10"/>
      <c r="B15" s="10"/>
      <c r="C15" s="4"/>
      <c r="D15" s="4">
        <f t="shared" si="0"/>
        <v>1</v>
      </c>
      <c r="E15" s="11">
        <f t="shared" si="1"/>
        <v>1420</v>
      </c>
      <c r="F15" s="12"/>
      <c r="G15" s="13" t="b">
        <f>ISNA(VLOOKUP(E15,リスト!$C$3:$D$102,2,FALSE))</f>
        <v>1</v>
      </c>
      <c r="H15" s="10"/>
      <c r="I15" s="10"/>
      <c r="J15" s="14">
        <f t="shared" si="2"/>
        <v>0</v>
      </c>
      <c r="K15" s="14">
        <f>IF(F15="未達",0,IF(G15=TRUE,0,VLOOKUP(E15,リスト!$C$3:$D$102,2,TRUE)))</f>
        <v>0</v>
      </c>
      <c r="L15" s="3" t="str">
        <f t="shared" si="3"/>
        <v/>
      </c>
      <c r="M15" s="3" t="str">
        <f t="shared" si="4"/>
        <v/>
      </c>
      <c r="N15" s="10"/>
      <c r="O15" s="3" t="str">
        <f t="shared" si="5"/>
        <v/>
      </c>
      <c r="P15" s="3" t="str">
        <f t="shared" si="6"/>
        <v/>
      </c>
      <c r="Q15" s="3" t="str">
        <f t="shared" si="7"/>
        <v/>
      </c>
      <c r="R15" s="3" t="str">
        <f t="shared" si="8"/>
        <v/>
      </c>
    </row>
    <row r="16" spans="1:18" x14ac:dyDescent="0.15">
      <c r="A16" s="10"/>
      <c r="B16" s="10"/>
      <c r="C16" s="4"/>
      <c r="D16" s="4">
        <f t="shared" si="0"/>
        <v>1</v>
      </c>
      <c r="E16" s="11">
        <f t="shared" si="1"/>
        <v>1420</v>
      </c>
      <c r="F16" s="12"/>
      <c r="G16" s="13" t="b">
        <f>ISNA(VLOOKUP(E16,リスト!$C$3:$D$102,2,FALSE))</f>
        <v>1</v>
      </c>
      <c r="H16" s="10"/>
      <c r="I16" s="10"/>
      <c r="J16" s="14">
        <f t="shared" si="2"/>
        <v>0</v>
      </c>
      <c r="K16" s="14">
        <f>IF(F16="未達",0,IF(G16=TRUE,0,VLOOKUP(E16,リスト!$C$3:$D$102,2,TRUE)))</f>
        <v>0</v>
      </c>
      <c r="L16" s="3" t="str">
        <f t="shared" si="3"/>
        <v/>
      </c>
      <c r="M16" s="3" t="str">
        <f t="shared" si="4"/>
        <v/>
      </c>
      <c r="N16" s="10"/>
      <c r="O16" s="3" t="str">
        <f t="shared" si="5"/>
        <v/>
      </c>
      <c r="P16" s="3" t="str">
        <f t="shared" si="6"/>
        <v/>
      </c>
      <c r="Q16" s="3" t="str">
        <f t="shared" si="7"/>
        <v/>
      </c>
      <c r="R16" s="3" t="str">
        <f t="shared" si="8"/>
        <v/>
      </c>
    </row>
    <row r="17" spans="1:18" x14ac:dyDescent="0.15">
      <c r="A17" s="10"/>
      <c r="B17" s="10"/>
      <c r="C17" s="4"/>
      <c r="D17" s="4">
        <f t="shared" si="0"/>
        <v>1</v>
      </c>
      <c r="E17" s="11">
        <f t="shared" si="1"/>
        <v>1420</v>
      </c>
      <c r="F17" s="12"/>
      <c r="G17" s="13" t="b">
        <f>ISNA(VLOOKUP(E17,リスト!$C$3:$D$102,2,FALSE))</f>
        <v>1</v>
      </c>
      <c r="H17" s="10"/>
      <c r="I17" s="10"/>
      <c r="J17" s="14">
        <f t="shared" si="2"/>
        <v>0</v>
      </c>
      <c r="K17" s="14">
        <f>IF(F17="未達",0,IF(G17=TRUE,0,VLOOKUP(E17,リスト!$C$3:$D$102,2,TRUE)))</f>
        <v>0</v>
      </c>
      <c r="L17" s="3" t="str">
        <f t="shared" si="3"/>
        <v/>
      </c>
      <c r="M17" s="3" t="str">
        <f t="shared" si="4"/>
        <v/>
      </c>
      <c r="N17" s="10"/>
      <c r="O17" s="3" t="str">
        <f t="shared" si="5"/>
        <v/>
      </c>
      <c r="P17" s="3" t="str">
        <f t="shared" si="6"/>
        <v/>
      </c>
      <c r="Q17" s="3" t="str">
        <f t="shared" si="7"/>
        <v/>
      </c>
      <c r="R17" s="3" t="str">
        <f t="shared" si="8"/>
        <v/>
      </c>
    </row>
    <row r="18" spans="1:18" x14ac:dyDescent="0.15">
      <c r="A18" s="10"/>
      <c r="B18" s="10"/>
      <c r="C18" s="4"/>
      <c r="D18" s="4">
        <f t="shared" si="0"/>
        <v>1</v>
      </c>
      <c r="E18" s="11">
        <f t="shared" si="1"/>
        <v>1420</v>
      </c>
      <c r="F18" s="12"/>
      <c r="G18" s="13" t="b">
        <f>ISNA(VLOOKUP(E18,リスト!$C$3:$D$102,2,FALSE))</f>
        <v>1</v>
      </c>
      <c r="H18" s="10"/>
      <c r="I18" s="10"/>
      <c r="J18" s="14">
        <f t="shared" si="2"/>
        <v>0</v>
      </c>
      <c r="K18" s="14">
        <f>IF(F18="未達",0,IF(G18=TRUE,0,VLOOKUP(E18,リスト!$C$3:$D$102,2,TRUE)))</f>
        <v>0</v>
      </c>
      <c r="L18" s="3" t="str">
        <f t="shared" si="3"/>
        <v/>
      </c>
      <c r="M18" s="3" t="str">
        <f t="shared" si="4"/>
        <v/>
      </c>
      <c r="N18" s="10"/>
      <c r="O18" s="3" t="str">
        <f t="shared" si="5"/>
        <v/>
      </c>
      <c r="P18" s="3" t="str">
        <f t="shared" si="6"/>
        <v/>
      </c>
      <c r="Q18" s="3" t="str">
        <f t="shared" si="7"/>
        <v/>
      </c>
      <c r="R18" s="3" t="str">
        <f t="shared" si="8"/>
        <v/>
      </c>
    </row>
    <row r="19" spans="1:18" x14ac:dyDescent="0.15">
      <c r="A19" s="10"/>
      <c r="B19" s="10"/>
      <c r="C19" s="4"/>
      <c r="D19" s="4">
        <f t="shared" si="0"/>
        <v>1</v>
      </c>
      <c r="E19" s="11">
        <f t="shared" si="1"/>
        <v>1420</v>
      </c>
      <c r="F19" s="12"/>
      <c r="G19" s="13" t="b">
        <f>ISNA(VLOOKUP(E19,リスト!$C$3:$D$102,2,FALSE))</f>
        <v>1</v>
      </c>
      <c r="H19" s="10"/>
      <c r="I19" s="10"/>
      <c r="J19" s="14">
        <f t="shared" si="2"/>
        <v>0</v>
      </c>
      <c r="K19" s="14">
        <f>IF(F19="未達",0,IF(G19=TRUE,0,VLOOKUP(E19,リスト!$C$3:$D$102,2,TRUE)))</f>
        <v>0</v>
      </c>
      <c r="L19" s="3" t="str">
        <f t="shared" si="3"/>
        <v/>
      </c>
      <c r="M19" s="3" t="str">
        <f t="shared" si="4"/>
        <v/>
      </c>
      <c r="N19" s="10"/>
      <c r="O19" s="3" t="str">
        <f t="shared" si="5"/>
        <v/>
      </c>
      <c r="P19" s="3" t="str">
        <f t="shared" si="6"/>
        <v/>
      </c>
      <c r="Q19" s="3" t="str">
        <f t="shared" si="7"/>
        <v/>
      </c>
      <c r="R19" s="3" t="str">
        <f t="shared" si="8"/>
        <v/>
      </c>
    </row>
    <row r="20" spans="1:18" x14ac:dyDescent="0.15">
      <c r="A20" s="10"/>
      <c r="B20" s="10"/>
      <c r="C20" s="4"/>
      <c r="D20" s="4">
        <f t="shared" si="0"/>
        <v>1</v>
      </c>
      <c r="E20" s="11">
        <f t="shared" si="1"/>
        <v>1420</v>
      </c>
      <c r="F20" s="12"/>
      <c r="G20" s="13" t="b">
        <f>ISNA(VLOOKUP(E20,リスト!$C$3:$D$102,2,FALSE))</f>
        <v>1</v>
      </c>
      <c r="H20" s="10"/>
      <c r="I20" s="10"/>
      <c r="J20" s="14">
        <f t="shared" si="2"/>
        <v>0</v>
      </c>
      <c r="K20" s="14">
        <f>IF(F20="未達",0,IF(G20=TRUE,0,VLOOKUP(E20,リスト!$C$3:$D$102,2,TRUE)))</f>
        <v>0</v>
      </c>
      <c r="L20" s="3" t="str">
        <f t="shared" si="3"/>
        <v/>
      </c>
      <c r="M20" s="3" t="str">
        <f t="shared" si="4"/>
        <v/>
      </c>
      <c r="N20" s="10"/>
      <c r="O20" s="3" t="str">
        <f t="shared" si="5"/>
        <v/>
      </c>
      <c r="P20" s="3" t="str">
        <f t="shared" si="6"/>
        <v/>
      </c>
      <c r="Q20" s="3" t="str">
        <f t="shared" si="7"/>
        <v/>
      </c>
      <c r="R20" s="3" t="str">
        <f t="shared" si="8"/>
        <v/>
      </c>
    </row>
    <row r="21" spans="1:18" x14ac:dyDescent="0.15">
      <c r="A21" s="10"/>
      <c r="B21" s="10"/>
      <c r="C21" s="4"/>
      <c r="D21" s="4">
        <f t="shared" si="0"/>
        <v>1</v>
      </c>
      <c r="E21" s="11">
        <f t="shared" si="1"/>
        <v>1420</v>
      </c>
      <c r="F21" s="12"/>
      <c r="G21" s="13" t="b">
        <f>ISNA(VLOOKUP(E21,リスト!$C$3:$D$102,2,FALSE))</f>
        <v>1</v>
      </c>
      <c r="H21" s="10"/>
      <c r="I21" s="10"/>
      <c r="J21" s="14">
        <f t="shared" si="2"/>
        <v>0</v>
      </c>
      <c r="K21" s="14">
        <f>IF(F21="未達",0,IF(G21=TRUE,0,VLOOKUP(E21,リスト!$C$3:$D$102,2,TRUE)))</f>
        <v>0</v>
      </c>
      <c r="L21" s="3" t="str">
        <f t="shared" si="3"/>
        <v/>
      </c>
      <c r="M21" s="3" t="str">
        <f t="shared" si="4"/>
        <v/>
      </c>
      <c r="N21" s="10"/>
      <c r="O21" s="3" t="str">
        <f t="shared" si="5"/>
        <v/>
      </c>
      <c r="P21" s="3" t="str">
        <f t="shared" si="6"/>
        <v/>
      </c>
      <c r="Q21" s="3" t="str">
        <f t="shared" si="7"/>
        <v/>
      </c>
      <c r="R21" s="3" t="str">
        <f t="shared" si="8"/>
        <v/>
      </c>
    </row>
    <row r="22" spans="1:18" x14ac:dyDescent="0.15">
      <c r="A22" s="10"/>
      <c r="B22" s="10"/>
      <c r="C22" s="4"/>
      <c r="D22" s="4">
        <f t="shared" si="0"/>
        <v>1</v>
      </c>
      <c r="E22" s="11">
        <f t="shared" si="1"/>
        <v>1420</v>
      </c>
      <c r="F22" s="12"/>
      <c r="G22" s="13" t="b">
        <f>ISNA(VLOOKUP(E22,リスト!$C$3:$D$102,2,FALSE))</f>
        <v>1</v>
      </c>
      <c r="H22" s="10"/>
      <c r="I22" s="10"/>
      <c r="J22" s="14">
        <f t="shared" si="2"/>
        <v>0</v>
      </c>
      <c r="K22" s="14">
        <f>IF(F22="未達",0,IF(G22=TRUE,0,VLOOKUP(E22,リスト!$C$3:$D$102,2,TRUE)))</f>
        <v>0</v>
      </c>
      <c r="L22" s="3" t="str">
        <f t="shared" si="3"/>
        <v/>
      </c>
      <c r="M22" s="3" t="str">
        <f t="shared" si="4"/>
        <v/>
      </c>
      <c r="N22" s="10"/>
      <c r="O22" s="3" t="str">
        <f t="shared" si="5"/>
        <v/>
      </c>
      <c r="P22" s="3" t="str">
        <f t="shared" si="6"/>
        <v/>
      </c>
      <c r="Q22" s="3" t="str">
        <f t="shared" si="7"/>
        <v/>
      </c>
      <c r="R22" s="3" t="str">
        <f t="shared" si="8"/>
        <v/>
      </c>
    </row>
    <row r="23" spans="1:18" x14ac:dyDescent="0.15">
      <c r="A23" s="10"/>
      <c r="B23" s="10"/>
      <c r="C23" s="4"/>
      <c r="D23" s="4">
        <f t="shared" si="0"/>
        <v>1</v>
      </c>
      <c r="E23" s="11">
        <f t="shared" si="1"/>
        <v>1420</v>
      </c>
      <c r="F23" s="12"/>
      <c r="G23" s="13" t="b">
        <f>ISNA(VLOOKUP(E23,リスト!$C$3:$D$102,2,FALSE))</f>
        <v>1</v>
      </c>
      <c r="H23" s="10"/>
      <c r="I23" s="10"/>
      <c r="J23" s="14">
        <f t="shared" si="2"/>
        <v>0</v>
      </c>
      <c r="K23" s="14">
        <f>IF(F23="未達",0,IF(G23=TRUE,0,VLOOKUP(E23,リスト!$C$3:$D$102,2,TRUE)))</f>
        <v>0</v>
      </c>
      <c r="L23" s="3" t="str">
        <f t="shared" si="3"/>
        <v/>
      </c>
      <c r="M23" s="3" t="str">
        <f t="shared" si="4"/>
        <v/>
      </c>
      <c r="N23" s="10"/>
      <c r="O23" s="3" t="str">
        <f t="shared" si="5"/>
        <v/>
      </c>
      <c r="P23" s="3" t="str">
        <f t="shared" si="6"/>
        <v/>
      </c>
      <c r="Q23" s="3" t="str">
        <f t="shared" si="7"/>
        <v/>
      </c>
      <c r="R23" s="3" t="str">
        <f t="shared" si="8"/>
        <v/>
      </c>
    </row>
    <row r="24" spans="1:18" x14ac:dyDescent="0.15">
      <c r="A24" s="10"/>
      <c r="B24" s="10"/>
      <c r="C24" s="4"/>
      <c r="D24" s="4">
        <f t="shared" si="0"/>
        <v>1</v>
      </c>
      <c r="E24" s="11">
        <f t="shared" si="1"/>
        <v>1420</v>
      </c>
      <c r="F24" s="12"/>
      <c r="G24" s="13" t="b">
        <f>ISNA(VLOOKUP(E24,リスト!$C$3:$D$102,2,FALSE))</f>
        <v>1</v>
      </c>
      <c r="H24" s="10"/>
      <c r="I24" s="10"/>
      <c r="J24" s="14">
        <f t="shared" si="2"/>
        <v>0</v>
      </c>
      <c r="K24" s="14">
        <f>IF(F24="未達",0,IF(G24=TRUE,0,VLOOKUP(E24,リスト!$C$3:$D$102,2,TRUE)))</f>
        <v>0</v>
      </c>
      <c r="L24" s="3" t="str">
        <f t="shared" si="3"/>
        <v/>
      </c>
      <c r="M24" s="3" t="str">
        <f t="shared" si="4"/>
        <v/>
      </c>
      <c r="N24" s="10"/>
      <c r="O24" s="3" t="str">
        <f t="shared" si="5"/>
        <v/>
      </c>
      <c r="P24" s="3" t="str">
        <f t="shared" si="6"/>
        <v/>
      </c>
      <c r="Q24" s="3" t="str">
        <f t="shared" si="7"/>
        <v/>
      </c>
      <c r="R24" s="3" t="str">
        <f t="shared" si="8"/>
        <v/>
      </c>
    </row>
    <row r="25" spans="1:18" x14ac:dyDescent="0.15">
      <c r="A25" s="10"/>
      <c r="B25" s="10"/>
      <c r="C25" s="4"/>
      <c r="D25" s="4">
        <f t="shared" si="0"/>
        <v>1</v>
      </c>
      <c r="E25" s="11">
        <f t="shared" si="1"/>
        <v>1420</v>
      </c>
      <c r="F25" s="12"/>
      <c r="G25" s="13" t="b">
        <f>ISNA(VLOOKUP(E25,リスト!$C$3:$D$102,2,FALSE))</f>
        <v>1</v>
      </c>
      <c r="H25" s="10"/>
      <c r="I25" s="10"/>
      <c r="J25" s="14">
        <f t="shared" si="2"/>
        <v>0</v>
      </c>
      <c r="K25" s="14">
        <f>IF(F25="未達",0,IF(G25=TRUE,0,VLOOKUP(E25,リスト!$C$3:$D$102,2,TRUE)))</f>
        <v>0</v>
      </c>
      <c r="L25" s="3" t="str">
        <f t="shared" si="3"/>
        <v/>
      </c>
      <c r="M25" s="3" t="str">
        <f t="shared" si="4"/>
        <v/>
      </c>
      <c r="N25" s="10"/>
      <c r="O25" s="3" t="str">
        <f t="shared" si="5"/>
        <v/>
      </c>
      <c r="P25" s="3" t="str">
        <f t="shared" si="6"/>
        <v/>
      </c>
      <c r="Q25" s="3" t="str">
        <f t="shared" si="7"/>
        <v/>
      </c>
      <c r="R25" s="3" t="str">
        <f t="shared" si="8"/>
        <v/>
      </c>
    </row>
    <row r="26" spans="1:18" x14ac:dyDescent="0.15">
      <c r="A26" s="10"/>
      <c r="B26" s="10"/>
      <c r="C26" s="4"/>
      <c r="D26" s="4">
        <f t="shared" si="0"/>
        <v>1</v>
      </c>
      <c r="E26" s="11">
        <f t="shared" si="1"/>
        <v>1420</v>
      </c>
      <c r="F26" s="12"/>
      <c r="G26" s="13" t="b">
        <f>ISNA(VLOOKUP(E26,リスト!$C$3:$D$102,2,FALSE))</f>
        <v>1</v>
      </c>
      <c r="H26" s="10"/>
      <c r="I26" s="10"/>
      <c r="J26" s="14">
        <f t="shared" si="2"/>
        <v>0</v>
      </c>
      <c r="K26" s="14">
        <f>IF(F26="未達",0,IF(G26=TRUE,0,VLOOKUP(E26,リスト!$C$3:$D$102,2,TRUE)))</f>
        <v>0</v>
      </c>
      <c r="L26" s="3" t="str">
        <f t="shared" si="3"/>
        <v/>
      </c>
      <c r="M26" s="3" t="str">
        <f t="shared" si="4"/>
        <v/>
      </c>
      <c r="N26" s="10"/>
      <c r="O26" s="3" t="str">
        <f t="shared" si="5"/>
        <v/>
      </c>
      <c r="P26" s="3" t="str">
        <f t="shared" si="6"/>
        <v/>
      </c>
      <c r="Q26" s="3" t="str">
        <f t="shared" si="7"/>
        <v/>
      </c>
      <c r="R26" s="3" t="str">
        <f t="shared" si="8"/>
        <v/>
      </c>
    </row>
    <row r="27" spans="1:18" x14ac:dyDescent="0.15">
      <c r="A27" s="10"/>
      <c r="B27" s="10"/>
      <c r="C27" s="4"/>
      <c r="D27" s="4">
        <f t="shared" si="0"/>
        <v>1</v>
      </c>
      <c r="E27" s="11">
        <f t="shared" si="1"/>
        <v>1420</v>
      </c>
      <c r="F27" s="12"/>
      <c r="G27" s="13" t="b">
        <f>ISNA(VLOOKUP(E27,リスト!$C$3:$D$102,2,FALSE))</f>
        <v>1</v>
      </c>
      <c r="H27" s="10"/>
      <c r="I27" s="10"/>
      <c r="J27" s="14">
        <f t="shared" si="2"/>
        <v>0</v>
      </c>
      <c r="K27" s="14">
        <f>IF(F27="未達",0,IF(G27=TRUE,0,VLOOKUP(E27,リスト!$C$3:$D$102,2,TRUE)))</f>
        <v>0</v>
      </c>
      <c r="L27" s="3" t="str">
        <f t="shared" si="3"/>
        <v/>
      </c>
      <c r="M27" s="3" t="str">
        <f t="shared" si="4"/>
        <v/>
      </c>
      <c r="N27" s="10"/>
      <c r="O27" s="3" t="str">
        <f t="shared" si="5"/>
        <v/>
      </c>
      <c r="P27" s="3" t="str">
        <f t="shared" si="6"/>
        <v/>
      </c>
      <c r="Q27" s="3" t="str">
        <f t="shared" si="7"/>
        <v/>
      </c>
      <c r="R27" s="3" t="str">
        <f t="shared" si="8"/>
        <v/>
      </c>
    </row>
    <row r="28" spans="1:18" x14ac:dyDescent="0.15">
      <c r="A28" s="10"/>
      <c r="B28" s="10"/>
      <c r="C28" s="4"/>
      <c r="D28" s="4">
        <f t="shared" si="0"/>
        <v>1</v>
      </c>
      <c r="E28" s="11">
        <f t="shared" si="1"/>
        <v>1420</v>
      </c>
      <c r="F28" s="12"/>
      <c r="G28" s="13" t="b">
        <f>ISNA(VLOOKUP(E28,リスト!$C$3:$D$102,2,FALSE))</f>
        <v>1</v>
      </c>
      <c r="H28" s="10"/>
      <c r="I28" s="10"/>
      <c r="J28" s="14">
        <f t="shared" si="2"/>
        <v>0</v>
      </c>
      <c r="K28" s="14">
        <f>IF(F28="未達",0,IF(G28=TRUE,0,VLOOKUP(E28,リスト!$C$3:$D$102,2,TRUE)))</f>
        <v>0</v>
      </c>
      <c r="L28" s="3" t="str">
        <f t="shared" si="3"/>
        <v/>
      </c>
      <c r="M28" s="3" t="str">
        <f t="shared" si="4"/>
        <v/>
      </c>
      <c r="N28" s="10"/>
      <c r="O28" s="3" t="str">
        <f t="shared" si="5"/>
        <v/>
      </c>
      <c r="P28" s="3" t="str">
        <f t="shared" si="6"/>
        <v/>
      </c>
      <c r="Q28" s="3" t="str">
        <f t="shared" si="7"/>
        <v/>
      </c>
      <c r="R28" s="3" t="str">
        <f t="shared" si="8"/>
        <v/>
      </c>
    </row>
    <row r="29" spans="1:18" x14ac:dyDescent="0.15">
      <c r="A29" s="10"/>
      <c r="B29" s="10"/>
      <c r="C29" s="4"/>
      <c r="D29" s="4">
        <f t="shared" si="0"/>
        <v>1</v>
      </c>
      <c r="E29" s="11">
        <f t="shared" si="1"/>
        <v>1420</v>
      </c>
      <c r="F29" s="12"/>
      <c r="G29" s="13" t="b">
        <f>ISNA(VLOOKUP(E29,リスト!$C$3:$D$102,2,FALSE))</f>
        <v>1</v>
      </c>
      <c r="H29" s="10"/>
      <c r="I29" s="10"/>
      <c r="J29" s="14">
        <f t="shared" si="2"/>
        <v>0</v>
      </c>
      <c r="K29" s="14">
        <f>IF(F29="未達",0,IF(G29=TRUE,0,VLOOKUP(E29,リスト!$C$3:$D$102,2,TRUE)))</f>
        <v>0</v>
      </c>
      <c r="L29" s="3" t="str">
        <f t="shared" si="3"/>
        <v/>
      </c>
      <c r="M29" s="3" t="str">
        <f t="shared" si="4"/>
        <v/>
      </c>
      <c r="N29" s="10"/>
      <c r="O29" s="3" t="str">
        <f t="shared" si="5"/>
        <v/>
      </c>
      <c r="P29" s="3" t="str">
        <f t="shared" si="6"/>
        <v/>
      </c>
      <c r="Q29" s="3" t="str">
        <f t="shared" si="7"/>
        <v/>
      </c>
      <c r="R29" s="3" t="str">
        <f t="shared" si="8"/>
        <v/>
      </c>
    </row>
    <row r="30" spans="1:18" x14ac:dyDescent="0.15">
      <c r="A30" s="10"/>
      <c r="B30" s="10"/>
      <c r="C30" s="4"/>
      <c r="D30" s="4">
        <f t="shared" si="0"/>
        <v>1</v>
      </c>
      <c r="E30" s="11">
        <f t="shared" si="1"/>
        <v>1420</v>
      </c>
      <c r="F30" s="12"/>
      <c r="G30" s="13" t="b">
        <f>ISNA(VLOOKUP(E30,リスト!$C$3:$D$102,2,FALSE))</f>
        <v>1</v>
      </c>
      <c r="H30" s="10"/>
      <c r="I30" s="10"/>
      <c r="J30" s="14">
        <f t="shared" si="2"/>
        <v>0</v>
      </c>
      <c r="K30" s="14">
        <f>IF(F30="未達",0,IF(G30=TRUE,0,VLOOKUP(E30,リスト!$C$3:$D$102,2,TRUE)))</f>
        <v>0</v>
      </c>
      <c r="L30" s="3" t="str">
        <f t="shared" si="3"/>
        <v/>
      </c>
      <c r="M30" s="3" t="str">
        <f t="shared" si="4"/>
        <v/>
      </c>
      <c r="N30" s="10"/>
      <c r="O30" s="3" t="str">
        <f t="shared" si="5"/>
        <v/>
      </c>
      <c r="P30" s="3" t="str">
        <f t="shared" si="6"/>
        <v/>
      </c>
      <c r="Q30" s="3" t="str">
        <f t="shared" si="7"/>
        <v/>
      </c>
      <c r="R30" s="3" t="str">
        <f t="shared" si="8"/>
        <v/>
      </c>
    </row>
    <row r="31" spans="1:18" x14ac:dyDescent="0.15">
      <c r="A31" s="10"/>
      <c r="B31" s="10"/>
      <c r="C31" s="4"/>
      <c r="D31" s="4">
        <f t="shared" si="0"/>
        <v>1</v>
      </c>
      <c r="E31" s="11">
        <f t="shared" si="1"/>
        <v>1420</v>
      </c>
      <c r="F31" s="12"/>
      <c r="G31" s="13" t="b">
        <f>ISNA(VLOOKUP(E31,リスト!$C$3:$D$102,2,FALSE))</f>
        <v>1</v>
      </c>
      <c r="H31" s="10"/>
      <c r="I31" s="10"/>
      <c r="J31" s="14">
        <f t="shared" si="2"/>
        <v>0</v>
      </c>
      <c r="K31" s="14">
        <f>IF(F31="未達",0,IF(G31=TRUE,0,VLOOKUP(E31,リスト!$C$3:$D$102,2,TRUE)))</f>
        <v>0</v>
      </c>
      <c r="L31" s="3" t="str">
        <f t="shared" si="3"/>
        <v/>
      </c>
      <c r="M31" s="3" t="str">
        <f t="shared" si="4"/>
        <v/>
      </c>
      <c r="N31" s="10"/>
      <c r="O31" s="3" t="str">
        <f t="shared" si="5"/>
        <v/>
      </c>
      <c r="P31" s="3" t="str">
        <f t="shared" si="6"/>
        <v/>
      </c>
      <c r="Q31" s="3" t="str">
        <f t="shared" si="7"/>
        <v/>
      </c>
      <c r="R31" s="3" t="str">
        <f t="shared" si="8"/>
        <v/>
      </c>
    </row>
    <row r="32" spans="1:18" x14ac:dyDescent="0.15">
      <c r="A32" s="10"/>
      <c r="B32" s="10"/>
      <c r="C32" s="4"/>
      <c r="D32" s="4">
        <f t="shared" si="0"/>
        <v>1</v>
      </c>
      <c r="E32" s="11">
        <f t="shared" si="1"/>
        <v>1420</v>
      </c>
      <c r="F32" s="12"/>
      <c r="G32" s="13" t="b">
        <f>ISNA(VLOOKUP(E32,リスト!$C$3:$D$102,2,FALSE))</f>
        <v>1</v>
      </c>
      <c r="H32" s="10"/>
      <c r="I32" s="10"/>
      <c r="J32" s="14">
        <f t="shared" si="2"/>
        <v>0</v>
      </c>
      <c r="K32" s="14">
        <f>IF(F32="未達",0,IF(G32=TRUE,0,VLOOKUP(E32,リスト!$C$3:$D$102,2,TRUE)))</f>
        <v>0</v>
      </c>
      <c r="L32" s="3" t="str">
        <f t="shared" si="3"/>
        <v/>
      </c>
      <c r="M32" s="3" t="str">
        <f t="shared" si="4"/>
        <v/>
      </c>
      <c r="N32" s="10"/>
      <c r="O32" s="3" t="str">
        <f t="shared" si="5"/>
        <v/>
      </c>
      <c r="P32" s="3" t="str">
        <f t="shared" si="6"/>
        <v/>
      </c>
      <c r="Q32" s="3" t="str">
        <f t="shared" si="7"/>
        <v/>
      </c>
      <c r="R32" s="3" t="str">
        <f t="shared" si="8"/>
        <v/>
      </c>
    </row>
    <row r="33" spans="1:18" x14ac:dyDescent="0.15">
      <c r="A33" s="10"/>
      <c r="B33" s="10"/>
      <c r="C33" s="4"/>
      <c r="D33" s="4">
        <f t="shared" si="0"/>
        <v>1</v>
      </c>
      <c r="E33" s="11">
        <f t="shared" si="1"/>
        <v>1420</v>
      </c>
      <c r="F33" s="12"/>
      <c r="G33" s="13" t="b">
        <f>ISNA(VLOOKUP(E33,リスト!$C$3:$D$102,2,FALSE))</f>
        <v>1</v>
      </c>
      <c r="H33" s="10"/>
      <c r="I33" s="10"/>
      <c r="J33" s="14">
        <f t="shared" si="2"/>
        <v>0</v>
      </c>
      <c r="K33" s="14">
        <f>IF(F33="未達",0,IF(G33=TRUE,0,VLOOKUP(E33,リスト!$C$3:$D$102,2,TRUE)))</f>
        <v>0</v>
      </c>
      <c r="L33" s="3" t="str">
        <f t="shared" si="3"/>
        <v/>
      </c>
      <c r="M33" s="3" t="str">
        <f t="shared" si="4"/>
        <v/>
      </c>
      <c r="N33" s="10"/>
      <c r="O33" s="3" t="str">
        <f t="shared" si="5"/>
        <v/>
      </c>
      <c r="P33" s="3" t="str">
        <f t="shared" si="6"/>
        <v/>
      </c>
      <c r="Q33" s="3" t="str">
        <f t="shared" si="7"/>
        <v/>
      </c>
      <c r="R33" s="3" t="str">
        <f t="shared" si="8"/>
        <v/>
      </c>
    </row>
    <row r="34" spans="1:18" x14ac:dyDescent="0.15">
      <c r="A34" s="10"/>
      <c r="B34" s="10"/>
      <c r="C34" s="4"/>
      <c r="D34" s="4">
        <f t="shared" si="0"/>
        <v>1</v>
      </c>
      <c r="E34" s="11">
        <f t="shared" si="1"/>
        <v>1420</v>
      </c>
      <c r="F34" s="12"/>
      <c r="G34" s="13" t="b">
        <f>ISNA(VLOOKUP(E34,リスト!$C$3:$D$102,2,FALSE))</f>
        <v>1</v>
      </c>
      <c r="H34" s="10"/>
      <c r="I34" s="10"/>
      <c r="J34" s="14">
        <f t="shared" si="2"/>
        <v>0</v>
      </c>
      <c r="K34" s="14">
        <f>IF(F34="未達",0,IF(G34=TRUE,0,VLOOKUP(E34,リスト!$C$3:$D$102,2,TRUE)))</f>
        <v>0</v>
      </c>
      <c r="L34" s="3" t="str">
        <f t="shared" si="3"/>
        <v/>
      </c>
      <c r="M34" s="3" t="str">
        <f t="shared" si="4"/>
        <v/>
      </c>
      <c r="N34" s="10"/>
      <c r="O34" s="3" t="str">
        <f t="shared" si="5"/>
        <v/>
      </c>
      <c r="P34" s="3" t="str">
        <f t="shared" si="6"/>
        <v/>
      </c>
      <c r="Q34" s="3" t="str">
        <f t="shared" si="7"/>
        <v/>
      </c>
      <c r="R34" s="3" t="str">
        <f t="shared" si="8"/>
        <v/>
      </c>
    </row>
    <row r="35" spans="1:18" x14ac:dyDescent="0.15">
      <c r="A35" s="10"/>
      <c r="B35" s="10"/>
      <c r="C35" s="4"/>
      <c r="D35" s="4">
        <f t="shared" si="0"/>
        <v>1</v>
      </c>
      <c r="E35" s="11">
        <f t="shared" si="1"/>
        <v>1420</v>
      </c>
      <c r="F35" s="12"/>
      <c r="G35" s="13" t="b">
        <f>ISNA(VLOOKUP(E35,リスト!$C$3:$D$102,2,FALSE))</f>
        <v>1</v>
      </c>
      <c r="H35" s="10"/>
      <c r="I35" s="10"/>
      <c r="J35" s="14">
        <f t="shared" si="2"/>
        <v>0</v>
      </c>
      <c r="K35" s="14">
        <f>IF(F35="未達",0,IF(G35=TRUE,0,VLOOKUP(E35,リスト!$C$3:$D$102,2,TRUE)))</f>
        <v>0</v>
      </c>
      <c r="L35" s="3" t="str">
        <f t="shared" si="3"/>
        <v/>
      </c>
      <c r="M35" s="3" t="str">
        <f t="shared" si="4"/>
        <v/>
      </c>
      <c r="N35" s="10"/>
      <c r="O35" s="3" t="str">
        <f t="shared" si="5"/>
        <v/>
      </c>
      <c r="P35" s="3" t="str">
        <f t="shared" si="6"/>
        <v/>
      </c>
      <c r="Q35" s="3" t="str">
        <f t="shared" si="7"/>
        <v/>
      </c>
      <c r="R35" s="3" t="str">
        <f t="shared" si="8"/>
        <v/>
      </c>
    </row>
    <row r="36" spans="1:18" x14ac:dyDescent="0.15">
      <c r="A36" s="10"/>
      <c r="B36" s="10"/>
      <c r="C36" s="4"/>
      <c r="D36" s="4">
        <f t="shared" si="0"/>
        <v>1</v>
      </c>
      <c r="E36" s="11">
        <f t="shared" si="1"/>
        <v>1420</v>
      </c>
      <c r="F36" s="12"/>
      <c r="G36" s="13" t="b">
        <f>ISNA(VLOOKUP(E36,リスト!$C$3:$D$102,2,FALSE))</f>
        <v>1</v>
      </c>
      <c r="H36" s="10"/>
      <c r="I36" s="10"/>
      <c r="J36" s="14">
        <f t="shared" si="2"/>
        <v>0</v>
      </c>
      <c r="K36" s="14">
        <f>IF(F36="未達",0,IF(G36=TRUE,0,VLOOKUP(E36,リスト!$C$3:$D$102,2,TRUE)))</f>
        <v>0</v>
      </c>
      <c r="L36" s="3" t="str">
        <f t="shared" si="3"/>
        <v/>
      </c>
      <c r="M36" s="3" t="str">
        <f t="shared" si="4"/>
        <v/>
      </c>
      <c r="N36" s="10"/>
      <c r="O36" s="3" t="str">
        <f t="shared" si="5"/>
        <v/>
      </c>
      <c r="P36" s="3" t="str">
        <f t="shared" si="6"/>
        <v/>
      </c>
      <c r="Q36" s="3" t="str">
        <f t="shared" si="7"/>
        <v/>
      </c>
      <c r="R36" s="3" t="str">
        <f t="shared" si="8"/>
        <v/>
      </c>
    </row>
    <row r="37" spans="1:18" x14ac:dyDescent="0.15">
      <c r="A37" s="10"/>
      <c r="B37" s="10"/>
      <c r="C37" s="4"/>
      <c r="D37" s="4">
        <f t="shared" si="0"/>
        <v>1</v>
      </c>
      <c r="E37" s="11">
        <f t="shared" si="1"/>
        <v>1420</v>
      </c>
      <c r="F37" s="12"/>
      <c r="G37" s="13" t="b">
        <f>ISNA(VLOOKUP(E37,リスト!$C$3:$D$102,2,FALSE))</f>
        <v>1</v>
      </c>
      <c r="H37" s="10"/>
      <c r="I37" s="10"/>
      <c r="J37" s="14">
        <f t="shared" si="2"/>
        <v>0</v>
      </c>
      <c r="K37" s="14">
        <f>IF(F37="未達",0,IF(G37=TRUE,0,VLOOKUP(E37,リスト!$C$3:$D$102,2,TRUE)))</f>
        <v>0</v>
      </c>
      <c r="L37" s="3" t="str">
        <f t="shared" si="3"/>
        <v/>
      </c>
      <c r="M37" s="3" t="str">
        <f t="shared" si="4"/>
        <v/>
      </c>
      <c r="N37" s="10"/>
      <c r="O37" s="3" t="str">
        <f t="shared" si="5"/>
        <v/>
      </c>
      <c r="P37" s="3" t="str">
        <f t="shared" si="6"/>
        <v/>
      </c>
      <c r="Q37" s="3" t="str">
        <f t="shared" si="7"/>
        <v/>
      </c>
      <c r="R37" s="3" t="str">
        <f t="shared" si="8"/>
        <v/>
      </c>
    </row>
    <row r="38" spans="1:18" x14ac:dyDescent="0.15">
      <c r="A38" s="10"/>
      <c r="B38" s="10"/>
      <c r="C38" s="4"/>
      <c r="D38" s="4">
        <f t="shared" si="0"/>
        <v>1</v>
      </c>
      <c r="E38" s="11">
        <f t="shared" si="1"/>
        <v>1420</v>
      </c>
      <c r="F38" s="12"/>
      <c r="G38" s="13" t="b">
        <f>ISNA(VLOOKUP(E38,リスト!$C$3:$D$102,2,FALSE))</f>
        <v>1</v>
      </c>
      <c r="H38" s="10"/>
      <c r="I38" s="10"/>
      <c r="J38" s="14">
        <f t="shared" si="2"/>
        <v>0</v>
      </c>
      <c r="K38" s="14">
        <f>IF(F38="未達",0,IF(G38=TRUE,0,VLOOKUP(E38,リスト!$C$3:$D$102,2,TRUE)))</f>
        <v>0</v>
      </c>
      <c r="L38" s="3" t="str">
        <f t="shared" si="3"/>
        <v/>
      </c>
      <c r="M38" s="3" t="str">
        <f t="shared" si="4"/>
        <v/>
      </c>
      <c r="N38" s="10"/>
      <c r="O38" s="3" t="str">
        <f t="shared" si="5"/>
        <v/>
      </c>
      <c r="P38" s="3" t="str">
        <f t="shared" si="6"/>
        <v/>
      </c>
      <c r="Q38" s="3" t="str">
        <f t="shared" si="7"/>
        <v/>
      </c>
      <c r="R38" s="3" t="str">
        <f t="shared" si="8"/>
        <v/>
      </c>
    </row>
    <row r="39" spans="1:18" x14ac:dyDescent="0.15">
      <c r="A39" s="10"/>
      <c r="B39" s="10"/>
      <c r="C39" s="4"/>
      <c r="D39" s="4">
        <f t="shared" si="0"/>
        <v>1</v>
      </c>
      <c r="E39" s="11">
        <f t="shared" si="1"/>
        <v>1420</v>
      </c>
      <c r="F39" s="12"/>
      <c r="G39" s="13" t="b">
        <f>ISNA(VLOOKUP(E39,リスト!$C$3:$D$102,2,FALSE))</f>
        <v>1</v>
      </c>
      <c r="H39" s="10"/>
      <c r="I39" s="10"/>
      <c r="J39" s="14">
        <f t="shared" si="2"/>
        <v>0</v>
      </c>
      <c r="K39" s="14">
        <f>IF(F39="未達",0,IF(G39=TRUE,0,VLOOKUP(E39,リスト!$C$3:$D$102,2,TRUE)))</f>
        <v>0</v>
      </c>
      <c r="L39" s="3" t="str">
        <f t="shared" si="3"/>
        <v/>
      </c>
      <c r="M39" s="3" t="str">
        <f t="shared" si="4"/>
        <v/>
      </c>
      <c r="N39" s="10"/>
      <c r="O39" s="3" t="str">
        <f t="shared" si="5"/>
        <v/>
      </c>
      <c r="P39" s="3" t="str">
        <f t="shared" si="6"/>
        <v/>
      </c>
      <c r="Q39" s="3" t="str">
        <f t="shared" si="7"/>
        <v/>
      </c>
      <c r="R39" s="3" t="str">
        <f t="shared" si="8"/>
        <v/>
      </c>
    </row>
    <row r="40" spans="1:18" x14ac:dyDescent="0.15">
      <c r="A40" s="10"/>
      <c r="B40" s="10"/>
      <c r="C40" s="4"/>
      <c r="D40" s="4">
        <f t="shared" si="0"/>
        <v>1</v>
      </c>
      <c r="E40" s="11">
        <f t="shared" si="1"/>
        <v>1420</v>
      </c>
      <c r="F40" s="12"/>
      <c r="G40" s="13" t="b">
        <f>ISNA(VLOOKUP(E40,リスト!$C$3:$D$102,2,FALSE))</f>
        <v>1</v>
      </c>
      <c r="H40" s="10"/>
      <c r="I40" s="10"/>
      <c r="J40" s="14">
        <f t="shared" si="2"/>
        <v>0</v>
      </c>
      <c r="K40" s="14">
        <f>IF(F40="未達",0,IF(G40=TRUE,0,VLOOKUP(E40,リスト!$C$3:$D$102,2,TRUE)))</f>
        <v>0</v>
      </c>
      <c r="L40" s="3" t="str">
        <f t="shared" si="3"/>
        <v/>
      </c>
      <c r="M40" s="3" t="str">
        <f t="shared" si="4"/>
        <v/>
      </c>
      <c r="N40" s="10"/>
      <c r="O40" s="3" t="str">
        <f t="shared" si="5"/>
        <v/>
      </c>
      <c r="P40" s="3" t="str">
        <f t="shared" si="6"/>
        <v/>
      </c>
      <c r="Q40" s="3" t="str">
        <f t="shared" si="7"/>
        <v/>
      </c>
      <c r="R40" s="3" t="str">
        <f t="shared" si="8"/>
        <v/>
      </c>
    </row>
    <row r="41" spans="1:18" x14ac:dyDescent="0.15">
      <c r="A41" s="10"/>
      <c r="B41" s="10"/>
      <c r="C41" s="4"/>
      <c r="D41" s="4">
        <f t="shared" si="0"/>
        <v>1</v>
      </c>
      <c r="E41" s="11">
        <f t="shared" si="1"/>
        <v>1420</v>
      </c>
      <c r="F41" s="12"/>
      <c r="G41" s="13" t="b">
        <f>ISNA(VLOOKUP(E41,リスト!$C$3:$D$102,2,FALSE))</f>
        <v>1</v>
      </c>
      <c r="H41" s="10"/>
      <c r="I41" s="10"/>
      <c r="J41" s="14">
        <f t="shared" si="2"/>
        <v>0</v>
      </c>
      <c r="K41" s="14">
        <f>IF(F41="未達",0,IF(G41=TRUE,0,VLOOKUP(E41,リスト!$C$3:$D$102,2,TRUE)))</f>
        <v>0</v>
      </c>
      <c r="L41" s="3" t="str">
        <f t="shared" si="3"/>
        <v/>
      </c>
      <c r="M41" s="3" t="str">
        <f t="shared" si="4"/>
        <v/>
      </c>
      <c r="N41" s="10"/>
      <c r="O41" s="3" t="str">
        <f t="shared" si="5"/>
        <v/>
      </c>
      <c r="P41" s="3" t="str">
        <f t="shared" si="6"/>
        <v/>
      </c>
      <c r="Q41" s="3" t="str">
        <f t="shared" si="7"/>
        <v/>
      </c>
      <c r="R41" s="3" t="str">
        <f t="shared" si="8"/>
        <v/>
      </c>
    </row>
    <row r="42" spans="1:18" x14ac:dyDescent="0.15">
      <c r="A42" s="10"/>
      <c r="B42" s="10"/>
      <c r="C42" s="4"/>
      <c r="D42" s="4">
        <f t="shared" si="0"/>
        <v>1</v>
      </c>
      <c r="E42" s="11">
        <f t="shared" si="1"/>
        <v>1420</v>
      </c>
      <c r="F42" s="12"/>
      <c r="G42" s="13" t="b">
        <f>ISNA(VLOOKUP(E42,リスト!$C$3:$D$102,2,FALSE))</f>
        <v>1</v>
      </c>
      <c r="H42" s="10"/>
      <c r="I42" s="10"/>
      <c r="J42" s="14">
        <f t="shared" si="2"/>
        <v>0</v>
      </c>
      <c r="K42" s="14">
        <f>IF(F42="未達",0,IF(G42=TRUE,0,VLOOKUP(E42,リスト!$C$3:$D$102,2,TRUE)))</f>
        <v>0</v>
      </c>
      <c r="L42" s="3" t="str">
        <f t="shared" si="3"/>
        <v/>
      </c>
      <c r="M42" s="3" t="str">
        <f t="shared" si="4"/>
        <v/>
      </c>
      <c r="N42" s="10"/>
      <c r="O42" s="3" t="str">
        <f t="shared" si="5"/>
        <v/>
      </c>
      <c r="P42" s="3" t="str">
        <f t="shared" si="6"/>
        <v/>
      </c>
      <c r="Q42" s="3" t="str">
        <f t="shared" si="7"/>
        <v/>
      </c>
      <c r="R42" s="3" t="str">
        <f t="shared" si="8"/>
        <v/>
      </c>
    </row>
    <row r="43" spans="1:18" x14ac:dyDescent="0.15">
      <c r="A43" s="10"/>
      <c r="B43" s="10"/>
      <c r="C43" s="4"/>
      <c r="D43" s="4">
        <f t="shared" si="0"/>
        <v>1</v>
      </c>
      <c r="E43" s="11">
        <f t="shared" si="1"/>
        <v>1420</v>
      </c>
      <c r="F43" s="12"/>
      <c r="G43" s="13" t="b">
        <f>ISNA(VLOOKUP(E43,リスト!$C$3:$D$102,2,FALSE))</f>
        <v>1</v>
      </c>
      <c r="H43" s="10"/>
      <c r="I43" s="10"/>
      <c r="J43" s="14">
        <f t="shared" si="2"/>
        <v>0</v>
      </c>
      <c r="K43" s="14">
        <f>IF(F43="未達",0,IF(G43=TRUE,0,VLOOKUP(E43,リスト!$C$3:$D$102,2,TRUE)))</f>
        <v>0</v>
      </c>
      <c r="L43" s="3" t="str">
        <f t="shared" si="3"/>
        <v/>
      </c>
      <c r="M43" s="3" t="str">
        <f t="shared" si="4"/>
        <v/>
      </c>
      <c r="N43" s="10"/>
      <c r="O43" s="3" t="str">
        <f t="shared" si="5"/>
        <v/>
      </c>
      <c r="P43" s="3" t="str">
        <f t="shared" si="6"/>
        <v/>
      </c>
      <c r="Q43" s="3" t="str">
        <f t="shared" si="7"/>
        <v/>
      </c>
      <c r="R43" s="3" t="str">
        <f t="shared" si="8"/>
        <v/>
      </c>
    </row>
    <row r="44" spans="1:18" x14ac:dyDescent="0.15">
      <c r="A44" s="10"/>
      <c r="B44" s="10"/>
      <c r="C44" s="4"/>
      <c r="D44" s="4">
        <f t="shared" si="0"/>
        <v>1</v>
      </c>
      <c r="E44" s="11">
        <f t="shared" si="1"/>
        <v>1420</v>
      </c>
      <c r="F44" s="12"/>
      <c r="G44" s="13" t="b">
        <f>ISNA(VLOOKUP(E44,リスト!$C$3:$D$102,2,FALSE))</f>
        <v>1</v>
      </c>
      <c r="H44" s="10"/>
      <c r="I44" s="10"/>
      <c r="J44" s="14">
        <f t="shared" si="2"/>
        <v>0</v>
      </c>
      <c r="K44" s="14">
        <f>IF(F44="未達",0,IF(G44=TRUE,0,VLOOKUP(E44,リスト!$C$3:$D$102,2,TRUE)))</f>
        <v>0</v>
      </c>
      <c r="L44" s="3" t="str">
        <f t="shared" si="3"/>
        <v/>
      </c>
      <c r="M44" s="3" t="str">
        <f t="shared" si="4"/>
        <v/>
      </c>
      <c r="N44" s="10"/>
      <c r="O44" s="3" t="str">
        <f t="shared" si="5"/>
        <v/>
      </c>
      <c r="P44" s="3" t="str">
        <f t="shared" si="6"/>
        <v/>
      </c>
      <c r="Q44" s="3" t="str">
        <f t="shared" si="7"/>
        <v/>
      </c>
      <c r="R44" s="3" t="str">
        <f t="shared" si="8"/>
        <v/>
      </c>
    </row>
    <row r="45" spans="1:18" x14ac:dyDescent="0.15">
      <c r="A45" s="10"/>
      <c r="B45" s="10"/>
      <c r="C45" s="4"/>
      <c r="D45" s="4">
        <f t="shared" si="0"/>
        <v>1</v>
      </c>
      <c r="E45" s="11">
        <f t="shared" si="1"/>
        <v>1420</v>
      </c>
      <c r="F45" s="12"/>
      <c r="G45" s="13" t="b">
        <f>ISNA(VLOOKUP(E45,リスト!$C$3:$D$102,2,FALSE))</f>
        <v>1</v>
      </c>
      <c r="H45" s="10"/>
      <c r="I45" s="10"/>
      <c r="J45" s="14">
        <f t="shared" si="2"/>
        <v>0</v>
      </c>
      <c r="K45" s="14">
        <f>IF(F45="未達",0,IF(G45=TRUE,0,VLOOKUP(E45,リスト!$C$3:$D$102,2,TRUE)))</f>
        <v>0</v>
      </c>
      <c r="L45" s="3" t="str">
        <f t="shared" si="3"/>
        <v/>
      </c>
      <c r="M45" s="3" t="str">
        <f t="shared" si="4"/>
        <v/>
      </c>
      <c r="N45" s="10"/>
      <c r="O45" s="3" t="str">
        <f t="shared" si="5"/>
        <v/>
      </c>
      <c r="P45" s="3" t="str">
        <f t="shared" si="6"/>
        <v/>
      </c>
      <c r="Q45" s="3" t="str">
        <f t="shared" si="7"/>
        <v/>
      </c>
      <c r="R45" s="3" t="str">
        <f t="shared" si="8"/>
        <v/>
      </c>
    </row>
    <row r="46" spans="1:18" x14ac:dyDescent="0.15">
      <c r="A46" s="10"/>
      <c r="B46" s="10"/>
      <c r="C46" s="4"/>
      <c r="D46" s="4">
        <f t="shared" si="0"/>
        <v>1</v>
      </c>
      <c r="E46" s="11">
        <f t="shared" si="1"/>
        <v>1420</v>
      </c>
      <c r="F46" s="12"/>
      <c r="G46" s="13" t="b">
        <f>ISNA(VLOOKUP(E46,リスト!$C$3:$D$102,2,FALSE))</f>
        <v>1</v>
      </c>
      <c r="H46" s="10"/>
      <c r="I46" s="10"/>
      <c r="J46" s="14">
        <f t="shared" si="2"/>
        <v>0</v>
      </c>
      <c r="K46" s="14">
        <f>IF(F46="未達",0,IF(G46=TRUE,0,VLOOKUP(E46,リスト!$C$3:$D$102,2,TRUE)))</f>
        <v>0</v>
      </c>
      <c r="L46" s="3" t="str">
        <f t="shared" si="3"/>
        <v/>
      </c>
      <c r="M46" s="3" t="str">
        <f t="shared" si="4"/>
        <v/>
      </c>
      <c r="N46" s="10"/>
      <c r="O46" s="3" t="str">
        <f t="shared" si="5"/>
        <v/>
      </c>
      <c r="P46" s="3" t="str">
        <f t="shared" si="6"/>
        <v/>
      </c>
      <c r="Q46" s="3" t="str">
        <f t="shared" si="7"/>
        <v/>
      </c>
      <c r="R46" s="3" t="str">
        <f t="shared" si="8"/>
        <v/>
      </c>
    </row>
    <row r="47" spans="1:18" x14ac:dyDescent="0.15">
      <c r="A47" s="10"/>
      <c r="B47" s="10"/>
      <c r="C47" s="4"/>
      <c r="D47" s="4">
        <f t="shared" si="0"/>
        <v>1</v>
      </c>
      <c r="E47" s="11">
        <f t="shared" si="1"/>
        <v>1420</v>
      </c>
      <c r="F47" s="12"/>
      <c r="G47" s="13" t="b">
        <f>ISNA(VLOOKUP(E47,リスト!$C$3:$D$102,2,FALSE))</f>
        <v>1</v>
      </c>
      <c r="H47" s="10"/>
      <c r="I47" s="10"/>
      <c r="J47" s="14">
        <f t="shared" si="2"/>
        <v>0</v>
      </c>
      <c r="K47" s="14">
        <f>IF(F47="未達",0,IF(G47=TRUE,0,VLOOKUP(E47,リスト!$C$3:$D$102,2,TRUE)))</f>
        <v>0</v>
      </c>
      <c r="L47" s="3" t="str">
        <f t="shared" si="3"/>
        <v/>
      </c>
      <c r="M47" s="3" t="str">
        <f t="shared" si="4"/>
        <v/>
      </c>
      <c r="N47" s="10"/>
      <c r="O47" s="3" t="str">
        <f t="shared" si="5"/>
        <v/>
      </c>
      <c r="P47" s="3" t="str">
        <f t="shared" si="6"/>
        <v/>
      </c>
      <c r="Q47" s="3" t="str">
        <f t="shared" si="7"/>
        <v/>
      </c>
      <c r="R47" s="3" t="str">
        <f t="shared" si="8"/>
        <v/>
      </c>
    </row>
    <row r="48" spans="1:18" x14ac:dyDescent="0.15">
      <c r="A48" s="10"/>
      <c r="B48" s="10"/>
      <c r="C48" s="4"/>
      <c r="D48" s="4">
        <f t="shared" si="0"/>
        <v>1</v>
      </c>
      <c r="E48" s="11">
        <f t="shared" si="1"/>
        <v>1420</v>
      </c>
      <c r="F48" s="12"/>
      <c r="G48" s="13" t="b">
        <f>ISNA(VLOOKUP(E48,リスト!$C$3:$D$102,2,FALSE))</f>
        <v>1</v>
      </c>
      <c r="H48" s="10"/>
      <c r="I48" s="10"/>
      <c r="J48" s="14">
        <f t="shared" si="2"/>
        <v>0</v>
      </c>
      <c r="K48" s="14">
        <f>IF(F48="未達",0,IF(G48=TRUE,0,VLOOKUP(E48,リスト!$C$3:$D$102,2,TRUE)))</f>
        <v>0</v>
      </c>
      <c r="L48" s="3" t="str">
        <f t="shared" si="3"/>
        <v/>
      </c>
      <c r="M48" s="3" t="str">
        <f t="shared" si="4"/>
        <v/>
      </c>
      <c r="N48" s="10"/>
      <c r="O48" s="3" t="str">
        <f t="shared" si="5"/>
        <v/>
      </c>
      <c r="P48" s="3" t="str">
        <f t="shared" si="6"/>
        <v/>
      </c>
      <c r="Q48" s="3" t="str">
        <f t="shared" si="7"/>
        <v/>
      </c>
      <c r="R48" s="3" t="str">
        <f t="shared" si="8"/>
        <v/>
      </c>
    </row>
    <row r="49" spans="1:18" x14ac:dyDescent="0.15">
      <c r="A49" s="10"/>
      <c r="B49" s="10"/>
      <c r="C49" s="4"/>
      <c r="D49" s="4">
        <f t="shared" si="0"/>
        <v>1</v>
      </c>
      <c r="E49" s="11">
        <f t="shared" si="1"/>
        <v>1420</v>
      </c>
      <c r="F49" s="12"/>
      <c r="G49" s="13" t="b">
        <f>ISNA(VLOOKUP(E49,リスト!$C$3:$D$102,2,FALSE))</f>
        <v>1</v>
      </c>
      <c r="H49" s="10"/>
      <c r="I49" s="10"/>
      <c r="J49" s="14">
        <f t="shared" si="2"/>
        <v>0</v>
      </c>
      <c r="K49" s="14">
        <f>IF(F49="未達",0,IF(G49=TRUE,0,VLOOKUP(E49,リスト!$C$3:$D$102,2,TRUE)))</f>
        <v>0</v>
      </c>
      <c r="L49" s="3" t="str">
        <f t="shared" si="3"/>
        <v/>
      </c>
      <c r="M49" s="3" t="str">
        <f t="shared" si="4"/>
        <v/>
      </c>
      <c r="N49" s="10"/>
      <c r="O49" s="3" t="str">
        <f t="shared" si="5"/>
        <v/>
      </c>
      <c r="P49" s="3" t="str">
        <f t="shared" si="6"/>
        <v/>
      </c>
      <c r="Q49" s="3" t="str">
        <f t="shared" si="7"/>
        <v/>
      </c>
      <c r="R49" s="3" t="str">
        <f t="shared" si="8"/>
        <v/>
      </c>
    </row>
    <row r="50" spans="1:18" x14ac:dyDescent="0.15">
      <c r="A50" s="10"/>
      <c r="B50" s="10"/>
      <c r="C50" s="4"/>
      <c r="D50" s="4">
        <f t="shared" si="0"/>
        <v>1</v>
      </c>
      <c r="E50" s="11">
        <f t="shared" si="1"/>
        <v>1420</v>
      </c>
      <c r="F50" s="12"/>
      <c r="G50" s="13" t="b">
        <f>ISNA(VLOOKUP(E50,リスト!$C$3:$D$102,2,FALSE))</f>
        <v>1</v>
      </c>
      <c r="H50" s="10"/>
      <c r="I50" s="10"/>
      <c r="J50" s="14">
        <f t="shared" si="2"/>
        <v>0</v>
      </c>
      <c r="K50" s="14">
        <f>IF(F50="未達",0,IF(G50=TRUE,0,VLOOKUP(E50,リスト!$C$3:$D$102,2,TRUE)))</f>
        <v>0</v>
      </c>
      <c r="L50" s="3" t="str">
        <f t="shared" si="3"/>
        <v/>
      </c>
      <c r="M50" s="3" t="str">
        <f t="shared" si="4"/>
        <v/>
      </c>
      <c r="N50" s="10"/>
      <c r="O50" s="3" t="str">
        <f t="shared" si="5"/>
        <v/>
      </c>
      <c r="P50" s="3" t="str">
        <f t="shared" si="6"/>
        <v/>
      </c>
      <c r="Q50" s="3" t="str">
        <f t="shared" si="7"/>
        <v/>
      </c>
      <c r="R50" s="3" t="str">
        <f t="shared" si="8"/>
        <v/>
      </c>
    </row>
    <row r="51" spans="1:18" x14ac:dyDescent="0.15">
      <c r="A51" s="10"/>
      <c r="B51" s="10"/>
      <c r="C51" s="4"/>
      <c r="D51" s="4">
        <f t="shared" si="0"/>
        <v>1</v>
      </c>
      <c r="E51" s="11">
        <f t="shared" si="1"/>
        <v>1420</v>
      </c>
      <c r="F51" s="12"/>
      <c r="G51" s="13" t="b">
        <f>ISNA(VLOOKUP(E51,リスト!$C$3:$D$102,2,FALSE))</f>
        <v>1</v>
      </c>
      <c r="H51" s="10"/>
      <c r="I51" s="10"/>
      <c r="J51" s="14">
        <f t="shared" si="2"/>
        <v>0</v>
      </c>
      <c r="K51" s="14">
        <f>IF(F51="未達",0,IF(G51=TRUE,0,VLOOKUP(E51,リスト!$C$3:$D$102,2,TRUE)))</f>
        <v>0</v>
      </c>
      <c r="L51" s="3" t="str">
        <f t="shared" si="3"/>
        <v/>
      </c>
      <c r="M51" s="3" t="str">
        <f t="shared" si="4"/>
        <v/>
      </c>
      <c r="N51" s="10"/>
      <c r="O51" s="3" t="str">
        <f t="shared" si="5"/>
        <v/>
      </c>
      <c r="P51" s="3" t="str">
        <f t="shared" si="6"/>
        <v/>
      </c>
      <c r="Q51" s="3" t="str">
        <f t="shared" si="7"/>
        <v/>
      </c>
      <c r="R51" s="3" t="str">
        <f t="shared" si="8"/>
        <v/>
      </c>
    </row>
    <row r="52" spans="1:18" x14ac:dyDescent="0.15">
      <c r="A52" s="10"/>
      <c r="B52" s="10"/>
      <c r="C52" s="4"/>
      <c r="D52" s="4">
        <f t="shared" si="0"/>
        <v>1</v>
      </c>
      <c r="E52" s="11">
        <f t="shared" si="1"/>
        <v>1420</v>
      </c>
      <c r="F52" s="12"/>
      <c r="G52" s="13" t="b">
        <f>ISNA(VLOOKUP(E52,リスト!$C$3:$D$102,2,FALSE))</f>
        <v>1</v>
      </c>
      <c r="H52" s="10"/>
      <c r="I52" s="10"/>
      <c r="J52" s="14">
        <f t="shared" si="2"/>
        <v>0</v>
      </c>
      <c r="K52" s="14">
        <f>IF(F52="未達",0,IF(G52=TRUE,0,VLOOKUP(E52,リスト!$C$3:$D$102,2,TRUE)))</f>
        <v>0</v>
      </c>
      <c r="L52" s="3" t="str">
        <f t="shared" si="3"/>
        <v/>
      </c>
      <c r="M52" s="3" t="str">
        <f t="shared" si="4"/>
        <v/>
      </c>
      <c r="N52" s="10"/>
      <c r="O52" s="3" t="str">
        <f t="shared" si="5"/>
        <v/>
      </c>
      <c r="P52" s="3" t="str">
        <f t="shared" si="6"/>
        <v/>
      </c>
      <c r="Q52" s="3" t="str">
        <f t="shared" si="7"/>
        <v/>
      </c>
      <c r="R52" s="3" t="str">
        <f t="shared" si="8"/>
        <v/>
      </c>
    </row>
    <row r="53" spans="1:18" x14ac:dyDescent="0.15">
      <c r="A53" s="10"/>
      <c r="B53" s="10"/>
      <c r="C53" s="4"/>
      <c r="D53" s="4">
        <f t="shared" si="0"/>
        <v>1</v>
      </c>
      <c r="E53" s="11">
        <f t="shared" si="1"/>
        <v>1420</v>
      </c>
      <c r="F53" s="12"/>
      <c r="G53" s="13" t="b">
        <f>ISNA(VLOOKUP(E53,リスト!$C$3:$D$102,2,FALSE))</f>
        <v>1</v>
      </c>
      <c r="H53" s="10"/>
      <c r="I53" s="10"/>
      <c r="J53" s="14">
        <f t="shared" si="2"/>
        <v>0</v>
      </c>
      <c r="K53" s="14">
        <f>IF(F53="未達",0,IF(G53=TRUE,0,VLOOKUP(E53,リスト!$C$3:$D$102,2,TRUE)))</f>
        <v>0</v>
      </c>
      <c r="L53" s="3" t="str">
        <f t="shared" si="3"/>
        <v/>
      </c>
      <c r="M53" s="3" t="str">
        <f t="shared" si="4"/>
        <v/>
      </c>
      <c r="N53" s="10"/>
      <c r="O53" s="3" t="str">
        <f t="shared" si="5"/>
        <v/>
      </c>
      <c r="P53" s="3" t="str">
        <f t="shared" si="6"/>
        <v/>
      </c>
      <c r="Q53" s="3" t="str">
        <f t="shared" si="7"/>
        <v/>
      </c>
      <c r="R53" s="3" t="str">
        <f t="shared" si="8"/>
        <v/>
      </c>
    </row>
    <row r="54" spans="1:18" x14ac:dyDescent="0.15">
      <c r="A54" s="10"/>
      <c r="B54" s="10"/>
      <c r="C54" s="4"/>
      <c r="D54" s="4">
        <f t="shared" si="0"/>
        <v>1</v>
      </c>
      <c r="E54" s="11">
        <f t="shared" si="1"/>
        <v>1420</v>
      </c>
      <c r="F54" s="12"/>
      <c r="G54" s="13" t="b">
        <f>ISNA(VLOOKUP(E54,リスト!$C$3:$D$102,2,FALSE))</f>
        <v>1</v>
      </c>
      <c r="H54" s="10"/>
      <c r="I54" s="10"/>
      <c r="J54" s="14">
        <f t="shared" si="2"/>
        <v>0</v>
      </c>
      <c r="K54" s="14">
        <f>IF(F54="未達",0,IF(G54=TRUE,0,VLOOKUP(E54,リスト!$C$3:$D$102,2,TRUE)))</f>
        <v>0</v>
      </c>
      <c r="L54" s="3" t="str">
        <f t="shared" si="3"/>
        <v/>
      </c>
      <c r="M54" s="3" t="str">
        <f t="shared" si="4"/>
        <v/>
      </c>
      <c r="N54" s="10"/>
      <c r="O54" s="3" t="str">
        <f t="shared" si="5"/>
        <v/>
      </c>
      <c r="P54" s="3" t="str">
        <f t="shared" si="6"/>
        <v/>
      </c>
      <c r="Q54" s="3" t="str">
        <f t="shared" si="7"/>
        <v/>
      </c>
      <c r="R54" s="3" t="str">
        <f t="shared" si="8"/>
        <v/>
      </c>
    </row>
    <row r="55" spans="1:18" x14ac:dyDescent="0.15">
      <c r="A55" s="10"/>
      <c r="B55" s="10"/>
      <c r="C55" s="4"/>
      <c r="D55" s="4">
        <f t="shared" si="0"/>
        <v>1</v>
      </c>
      <c r="E55" s="11">
        <f t="shared" si="1"/>
        <v>1420</v>
      </c>
      <c r="F55" s="12"/>
      <c r="G55" s="13" t="b">
        <f>ISNA(VLOOKUP(E55,リスト!$C$3:$D$102,2,FALSE))</f>
        <v>1</v>
      </c>
      <c r="H55" s="10"/>
      <c r="I55" s="10"/>
      <c r="J55" s="14">
        <f t="shared" si="2"/>
        <v>0</v>
      </c>
      <c r="K55" s="14">
        <f>IF(F55="未達",0,IF(G55=TRUE,0,VLOOKUP(E55,リスト!$C$3:$D$102,2,TRUE)))</f>
        <v>0</v>
      </c>
      <c r="L55" s="3" t="str">
        <f t="shared" si="3"/>
        <v/>
      </c>
      <c r="M55" s="3" t="str">
        <f t="shared" si="4"/>
        <v/>
      </c>
      <c r="N55" s="10"/>
      <c r="O55" s="3" t="str">
        <f t="shared" si="5"/>
        <v/>
      </c>
      <c r="P55" s="3" t="str">
        <f t="shared" si="6"/>
        <v/>
      </c>
      <c r="Q55" s="3" t="str">
        <f t="shared" si="7"/>
        <v/>
      </c>
      <c r="R55" s="3" t="str">
        <f t="shared" si="8"/>
        <v/>
      </c>
    </row>
    <row r="56" spans="1:18" x14ac:dyDescent="0.15">
      <c r="A56" s="10"/>
      <c r="B56" s="10"/>
      <c r="C56" s="4"/>
      <c r="D56" s="4">
        <f t="shared" si="0"/>
        <v>1</v>
      </c>
      <c r="E56" s="11">
        <f t="shared" si="1"/>
        <v>1420</v>
      </c>
      <c r="F56" s="12"/>
      <c r="G56" s="13" t="b">
        <f>ISNA(VLOOKUP(E56,リスト!$C$3:$D$102,2,FALSE))</f>
        <v>1</v>
      </c>
      <c r="H56" s="10"/>
      <c r="I56" s="10"/>
      <c r="J56" s="14">
        <f t="shared" si="2"/>
        <v>0</v>
      </c>
      <c r="K56" s="14">
        <f>IF(F56="未達",0,IF(G56=TRUE,0,VLOOKUP(E56,リスト!$C$3:$D$102,2,TRUE)))</f>
        <v>0</v>
      </c>
      <c r="L56" s="3" t="str">
        <f t="shared" si="3"/>
        <v/>
      </c>
      <c r="M56" s="3" t="str">
        <f t="shared" si="4"/>
        <v/>
      </c>
      <c r="N56" s="10"/>
      <c r="O56" s="3" t="str">
        <f t="shared" si="5"/>
        <v/>
      </c>
      <c r="P56" s="3" t="str">
        <f t="shared" si="6"/>
        <v/>
      </c>
      <c r="Q56" s="3" t="str">
        <f t="shared" si="7"/>
        <v/>
      </c>
      <c r="R56" s="3" t="str">
        <f t="shared" si="8"/>
        <v/>
      </c>
    </row>
    <row r="57" spans="1:18" x14ac:dyDescent="0.15">
      <c r="A57" s="10"/>
      <c r="B57" s="10"/>
      <c r="C57" s="4"/>
      <c r="D57" s="4">
        <f t="shared" si="0"/>
        <v>1</v>
      </c>
      <c r="E57" s="11">
        <f t="shared" si="1"/>
        <v>1420</v>
      </c>
      <c r="F57" s="12"/>
      <c r="G57" s="13" t="b">
        <f>ISNA(VLOOKUP(E57,リスト!$C$3:$D$102,2,FALSE))</f>
        <v>1</v>
      </c>
      <c r="H57" s="10"/>
      <c r="I57" s="10"/>
      <c r="J57" s="14">
        <f t="shared" si="2"/>
        <v>0</v>
      </c>
      <c r="K57" s="14">
        <f>IF(F57="未達",0,IF(G57=TRUE,0,VLOOKUP(E57,リスト!$C$3:$D$102,2,TRUE)))</f>
        <v>0</v>
      </c>
      <c r="L57" s="3" t="str">
        <f t="shared" si="3"/>
        <v/>
      </c>
      <c r="M57" s="3" t="str">
        <f t="shared" si="4"/>
        <v/>
      </c>
      <c r="N57" s="10"/>
      <c r="O57" s="3" t="str">
        <f t="shared" si="5"/>
        <v/>
      </c>
      <c r="P57" s="3" t="str">
        <f t="shared" si="6"/>
        <v/>
      </c>
      <c r="Q57" s="3" t="str">
        <f t="shared" si="7"/>
        <v/>
      </c>
      <c r="R57" s="3" t="str">
        <f t="shared" si="8"/>
        <v/>
      </c>
    </row>
    <row r="58" spans="1:18" x14ac:dyDescent="0.15">
      <c r="A58" s="10"/>
      <c r="B58" s="10"/>
      <c r="C58" s="4"/>
      <c r="D58" s="4">
        <f t="shared" si="0"/>
        <v>1</v>
      </c>
      <c r="E58" s="11">
        <f t="shared" si="1"/>
        <v>1420</v>
      </c>
      <c r="F58" s="12"/>
      <c r="G58" s="13" t="b">
        <f>ISNA(VLOOKUP(E58,リスト!$C$3:$D$102,2,FALSE))</f>
        <v>1</v>
      </c>
      <c r="H58" s="10"/>
      <c r="I58" s="10"/>
      <c r="J58" s="14">
        <f t="shared" si="2"/>
        <v>0</v>
      </c>
      <c r="K58" s="14">
        <f>IF(F58="未達",0,IF(G58=TRUE,0,VLOOKUP(E58,リスト!$C$3:$D$102,2,TRUE)))</f>
        <v>0</v>
      </c>
      <c r="L58" s="3" t="str">
        <f t="shared" si="3"/>
        <v/>
      </c>
      <c r="M58" s="3" t="str">
        <f t="shared" si="4"/>
        <v/>
      </c>
      <c r="N58" s="10"/>
      <c r="O58" s="3" t="str">
        <f t="shared" si="5"/>
        <v/>
      </c>
      <c r="P58" s="3" t="str">
        <f t="shared" si="6"/>
        <v/>
      </c>
      <c r="Q58" s="3" t="str">
        <f t="shared" si="7"/>
        <v/>
      </c>
      <c r="R58" s="3" t="str">
        <f t="shared" si="8"/>
        <v/>
      </c>
    </row>
    <row r="59" spans="1:18" x14ac:dyDescent="0.15">
      <c r="A59" s="10"/>
      <c r="B59" s="10"/>
      <c r="C59" s="4"/>
      <c r="D59" s="4">
        <f t="shared" si="0"/>
        <v>1</v>
      </c>
      <c r="E59" s="11">
        <f t="shared" si="1"/>
        <v>1420</v>
      </c>
      <c r="F59" s="12"/>
      <c r="G59" s="13" t="b">
        <f>ISNA(VLOOKUP(E59,リスト!$C$3:$D$102,2,FALSE))</f>
        <v>1</v>
      </c>
      <c r="H59" s="10"/>
      <c r="I59" s="10"/>
      <c r="J59" s="14">
        <f t="shared" si="2"/>
        <v>0</v>
      </c>
      <c r="K59" s="14">
        <f>IF(F59="未達",0,IF(G59=TRUE,0,VLOOKUP(E59,リスト!$C$3:$D$102,2,TRUE)))</f>
        <v>0</v>
      </c>
      <c r="L59" s="3" t="str">
        <f t="shared" si="3"/>
        <v/>
      </c>
      <c r="M59" s="3" t="str">
        <f t="shared" si="4"/>
        <v/>
      </c>
      <c r="N59" s="10"/>
      <c r="O59" s="3" t="str">
        <f t="shared" si="5"/>
        <v/>
      </c>
      <c r="P59" s="3" t="str">
        <f t="shared" si="6"/>
        <v/>
      </c>
      <c r="Q59" s="3" t="str">
        <f t="shared" si="7"/>
        <v/>
      </c>
      <c r="R59" s="3" t="str">
        <f t="shared" si="8"/>
        <v/>
      </c>
    </row>
    <row r="60" spans="1:18" x14ac:dyDescent="0.15">
      <c r="A60" s="10"/>
      <c r="B60" s="10"/>
      <c r="C60" s="4"/>
      <c r="D60" s="4">
        <f t="shared" si="0"/>
        <v>1</v>
      </c>
      <c r="E60" s="11">
        <f t="shared" si="1"/>
        <v>1420</v>
      </c>
      <c r="F60" s="12"/>
      <c r="G60" s="13" t="b">
        <f>ISNA(VLOOKUP(E60,リスト!$C$3:$D$102,2,FALSE))</f>
        <v>1</v>
      </c>
      <c r="H60" s="10"/>
      <c r="I60" s="10"/>
      <c r="J60" s="14">
        <f t="shared" si="2"/>
        <v>0</v>
      </c>
      <c r="K60" s="14">
        <f>IF(F60="未達",0,IF(G60=TRUE,0,VLOOKUP(E60,リスト!$C$3:$D$102,2,TRUE)))</f>
        <v>0</v>
      </c>
      <c r="L60" s="3" t="str">
        <f t="shared" si="3"/>
        <v/>
      </c>
      <c r="M60" s="3" t="str">
        <f t="shared" si="4"/>
        <v/>
      </c>
      <c r="N60" s="10"/>
      <c r="O60" s="3" t="str">
        <f t="shared" si="5"/>
        <v/>
      </c>
      <c r="P60" s="3" t="str">
        <f t="shared" si="6"/>
        <v/>
      </c>
      <c r="Q60" s="3" t="str">
        <f t="shared" si="7"/>
        <v/>
      </c>
      <c r="R60" s="3" t="str">
        <f t="shared" si="8"/>
        <v/>
      </c>
    </row>
    <row r="61" spans="1:18" x14ac:dyDescent="0.15">
      <c r="A61" s="10"/>
      <c r="B61" s="10"/>
      <c r="C61" s="4"/>
      <c r="D61" s="4">
        <f t="shared" si="0"/>
        <v>1</v>
      </c>
      <c r="E61" s="11">
        <f t="shared" si="1"/>
        <v>1420</v>
      </c>
      <c r="F61" s="12"/>
      <c r="G61" s="13" t="b">
        <f>ISNA(VLOOKUP(E61,リスト!$C$3:$D$102,2,FALSE))</f>
        <v>1</v>
      </c>
      <c r="H61" s="10"/>
      <c r="I61" s="10"/>
      <c r="J61" s="14">
        <f t="shared" si="2"/>
        <v>0</v>
      </c>
      <c r="K61" s="14">
        <f>IF(F61="未達",0,IF(G61=TRUE,0,VLOOKUP(E61,リスト!$C$3:$D$102,2,TRUE)))</f>
        <v>0</v>
      </c>
      <c r="L61" s="3" t="str">
        <f t="shared" si="3"/>
        <v/>
      </c>
      <c r="M61" s="3" t="str">
        <f t="shared" si="4"/>
        <v/>
      </c>
      <c r="N61" s="10"/>
      <c r="O61" s="3" t="str">
        <f t="shared" si="5"/>
        <v/>
      </c>
      <c r="P61" s="3" t="str">
        <f t="shared" si="6"/>
        <v/>
      </c>
      <c r="Q61" s="3" t="str">
        <f t="shared" si="7"/>
        <v/>
      </c>
      <c r="R61" s="3" t="str">
        <f t="shared" si="8"/>
        <v/>
      </c>
    </row>
    <row r="62" spans="1:18" x14ac:dyDescent="0.15">
      <c r="A62" s="10"/>
      <c r="B62" s="10"/>
      <c r="C62" s="4"/>
      <c r="D62" s="4">
        <f t="shared" si="0"/>
        <v>1</v>
      </c>
      <c r="E62" s="11">
        <f t="shared" si="1"/>
        <v>1420</v>
      </c>
      <c r="F62" s="12"/>
      <c r="G62" s="13" t="b">
        <f>ISNA(VLOOKUP(E62,リスト!$C$3:$D$102,2,FALSE))</f>
        <v>1</v>
      </c>
      <c r="H62" s="10"/>
      <c r="I62" s="10"/>
      <c r="J62" s="14">
        <f t="shared" si="2"/>
        <v>0</v>
      </c>
      <c r="K62" s="14">
        <f>IF(F62="未達",0,IF(G62=TRUE,0,VLOOKUP(E62,リスト!$C$3:$D$102,2,TRUE)))</f>
        <v>0</v>
      </c>
      <c r="L62" s="3" t="str">
        <f t="shared" si="3"/>
        <v/>
      </c>
      <c r="M62" s="3" t="str">
        <f t="shared" si="4"/>
        <v/>
      </c>
      <c r="N62" s="10"/>
      <c r="O62" s="3" t="str">
        <f t="shared" si="5"/>
        <v/>
      </c>
      <c r="P62" s="3" t="str">
        <f t="shared" si="6"/>
        <v/>
      </c>
      <c r="Q62" s="3" t="str">
        <f t="shared" si="7"/>
        <v/>
      </c>
      <c r="R62" s="3" t="str">
        <f t="shared" si="8"/>
        <v/>
      </c>
    </row>
    <row r="63" spans="1:18" x14ac:dyDescent="0.15">
      <c r="A63" s="10"/>
      <c r="B63" s="10"/>
      <c r="C63" s="4"/>
      <c r="D63" s="4">
        <f t="shared" si="0"/>
        <v>1</v>
      </c>
      <c r="E63" s="11">
        <f t="shared" si="1"/>
        <v>1420</v>
      </c>
      <c r="F63" s="12"/>
      <c r="G63" s="13" t="b">
        <f>ISNA(VLOOKUP(E63,リスト!$C$3:$D$102,2,FALSE))</f>
        <v>1</v>
      </c>
      <c r="H63" s="10"/>
      <c r="I63" s="10"/>
      <c r="J63" s="14">
        <f t="shared" si="2"/>
        <v>0</v>
      </c>
      <c r="K63" s="14">
        <f>IF(F63="未達",0,IF(G63=TRUE,0,VLOOKUP(E63,リスト!$C$3:$D$102,2,TRUE)))</f>
        <v>0</v>
      </c>
      <c r="L63" s="3" t="str">
        <f t="shared" si="3"/>
        <v/>
      </c>
      <c r="M63" s="3" t="str">
        <f t="shared" si="4"/>
        <v/>
      </c>
      <c r="N63" s="10"/>
      <c r="O63" s="3" t="str">
        <f t="shared" si="5"/>
        <v/>
      </c>
      <c r="P63" s="3" t="str">
        <f t="shared" si="6"/>
        <v/>
      </c>
      <c r="Q63" s="3" t="str">
        <f t="shared" si="7"/>
        <v/>
      </c>
      <c r="R63" s="3" t="str">
        <f t="shared" si="8"/>
        <v/>
      </c>
    </row>
    <row r="64" spans="1:18" x14ac:dyDescent="0.15">
      <c r="A64" s="10"/>
      <c r="B64" s="10"/>
      <c r="C64" s="4"/>
      <c r="D64" s="4">
        <f t="shared" si="0"/>
        <v>1</v>
      </c>
      <c r="E64" s="11">
        <f t="shared" si="1"/>
        <v>1420</v>
      </c>
      <c r="F64" s="12"/>
      <c r="G64" s="13" t="b">
        <f>ISNA(VLOOKUP(E64,リスト!$C$3:$D$102,2,FALSE))</f>
        <v>1</v>
      </c>
      <c r="H64" s="10"/>
      <c r="I64" s="10"/>
      <c r="J64" s="14">
        <f t="shared" si="2"/>
        <v>0</v>
      </c>
      <c r="K64" s="14">
        <f>IF(F64="未達",0,IF(G64=TRUE,0,VLOOKUP(E64,リスト!$C$3:$D$102,2,TRUE)))</f>
        <v>0</v>
      </c>
      <c r="L64" s="3" t="str">
        <f t="shared" si="3"/>
        <v/>
      </c>
      <c r="M64" s="3" t="str">
        <f t="shared" si="4"/>
        <v/>
      </c>
      <c r="N64" s="10"/>
      <c r="O64" s="3" t="str">
        <f t="shared" si="5"/>
        <v/>
      </c>
      <c r="P64" s="3" t="str">
        <f t="shared" si="6"/>
        <v/>
      </c>
      <c r="Q64" s="3" t="str">
        <f t="shared" si="7"/>
        <v/>
      </c>
      <c r="R64" s="3" t="str">
        <f t="shared" si="8"/>
        <v/>
      </c>
    </row>
    <row r="65" spans="1:18" x14ac:dyDescent="0.15">
      <c r="A65" s="10"/>
      <c r="B65" s="10"/>
      <c r="C65" s="4"/>
      <c r="D65" s="4">
        <f t="shared" si="0"/>
        <v>1</v>
      </c>
      <c r="E65" s="11">
        <f t="shared" si="1"/>
        <v>1420</v>
      </c>
      <c r="F65" s="12"/>
      <c r="G65" s="13" t="b">
        <f>ISNA(VLOOKUP(E65,リスト!$C$3:$D$102,2,FALSE))</f>
        <v>1</v>
      </c>
      <c r="H65" s="10"/>
      <c r="I65" s="10"/>
      <c r="J65" s="14">
        <f t="shared" si="2"/>
        <v>0</v>
      </c>
      <c r="K65" s="14">
        <f>IF(F65="未達",0,IF(G65=TRUE,0,VLOOKUP(E65,リスト!$C$3:$D$102,2,TRUE)))</f>
        <v>0</v>
      </c>
      <c r="L65" s="3" t="str">
        <f t="shared" si="3"/>
        <v/>
      </c>
      <c r="M65" s="3" t="str">
        <f t="shared" si="4"/>
        <v/>
      </c>
      <c r="N65" s="10"/>
      <c r="O65" s="3" t="str">
        <f t="shared" si="5"/>
        <v/>
      </c>
      <c r="P65" s="3" t="str">
        <f t="shared" si="6"/>
        <v/>
      </c>
      <c r="Q65" s="3" t="str">
        <f t="shared" si="7"/>
        <v/>
      </c>
      <c r="R65" s="3" t="str">
        <f t="shared" si="8"/>
        <v/>
      </c>
    </row>
    <row r="66" spans="1:18" x14ac:dyDescent="0.15">
      <c r="A66" s="10"/>
      <c r="B66" s="10"/>
      <c r="C66" s="4"/>
      <c r="D66" s="4">
        <f t="shared" si="0"/>
        <v>1</v>
      </c>
      <c r="E66" s="11">
        <f t="shared" si="1"/>
        <v>1420</v>
      </c>
      <c r="F66" s="12"/>
      <c r="G66" s="13" t="b">
        <f>ISNA(VLOOKUP(E66,リスト!$C$3:$D$102,2,FALSE))</f>
        <v>1</v>
      </c>
      <c r="H66" s="10"/>
      <c r="I66" s="10"/>
      <c r="J66" s="14">
        <f t="shared" si="2"/>
        <v>0</v>
      </c>
      <c r="K66" s="14">
        <f>IF(F66="未達",0,IF(G66=TRUE,0,VLOOKUP(E66,リスト!$C$3:$D$102,2,TRUE)))</f>
        <v>0</v>
      </c>
      <c r="L66" s="3" t="str">
        <f t="shared" si="3"/>
        <v/>
      </c>
      <c r="M66" s="3" t="str">
        <f t="shared" si="4"/>
        <v/>
      </c>
      <c r="N66" s="10"/>
      <c r="O66" s="3" t="str">
        <f t="shared" si="5"/>
        <v/>
      </c>
      <c r="P66" s="3" t="str">
        <f t="shared" si="6"/>
        <v/>
      </c>
      <c r="Q66" s="3" t="str">
        <f t="shared" si="7"/>
        <v/>
      </c>
      <c r="R66" s="3" t="str">
        <f t="shared" si="8"/>
        <v/>
      </c>
    </row>
    <row r="67" spans="1:18" x14ac:dyDescent="0.15">
      <c r="A67" s="10"/>
      <c r="B67" s="10"/>
      <c r="C67" s="4"/>
      <c r="D67" s="4">
        <f t="shared" si="0"/>
        <v>1</v>
      </c>
      <c r="E67" s="11">
        <f t="shared" si="1"/>
        <v>1420</v>
      </c>
      <c r="F67" s="12"/>
      <c r="G67" s="13" t="b">
        <f>ISNA(VLOOKUP(E67,リスト!$C$3:$D$102,2,FALSE))</f>
        <v>1</v>
      </c>
      <c r="H67" s="10"/>
      <c r="I67" s="10"/>
      <c r="J67" s="14">
        <f t="shared" si="2"/>
        <v>0</v>
      </c>
      <c r="K67" s="14">
        <f>IF(F67="未達",0,IF(G67=TRUE,0,VLOOKUP(E67,リスト!$C$3:$D$102,2,TRUE)))</f>
        <v>0</v>
      </c>
      <c r="L67" s="3" t="str">
        <f t="shared" si="3"/>
        <v/>
      </c>
      <c r="M67" s="3" t="str">
        <f t="shared" si="4"/>
        <v/>
      </c>
      <c r="N67" s="10"/>
      <c r="O67" s="3" t="str">
        <f t="shared" si="5"/>
        <v/>
      </c>
      <c r="P67" s="3" t="str">
        <f t="shared" si="6"/>
        <v/>
      </c>
      <c r="Q67" s="3" t="str">
        <f t="shared" si="7"/>
        <v/>
      </c>
      <c r="R67" s="3" t="str">
        <f t="shared" si="8"/>
        <v/>
      </c>
    </row>
    <row r="68" spans="1:18" x14ac:dyDescent="0.15">
      <c r="A68" s="10"/>
      <c r="B68" s="10"/>
      <c r="C68" s="4"/>
      <c r="D68" s="4">
        <f t="shared" si="0"/>
        <v>1</v>
      </c>
      <c r="E68" s="11">
        <f t="shared" si="1"/>
        <v>1420</v>
      </c>
      <c r="F68" s="12"/>
      <c r="G68" s="13" t="b">
        <f>ISNA(VLOOKUP(E68,リスト!$C$3:$D$102,2,FALSE))</f>
        <v>1</v>
      </c>
      <c r="H68" s="10"/>
      <c r="I68" s="10"/>
      <c r="J68" s="14">
        <f t="shared" si="2"/>
        <v>0</v>
      </c>
      <c r="K68" s="14">
        <f>IF(F68="未達",0,IF(G68=TRUE,0,VLOOKUP(E68,リスト!$C$3:$D$102,2,TRUE)))</f>
        <v>0</v>
      </c>
      <c r="L68" s="3" t="str">
        <f t="shared" si="3"/>
        <v/>
      </c>
      <c r="M68" s="3" t="str">
        <f t="shared" si="4"/>
        <v/>
      </c>
      <c r="N68" s="10"/>
      <c r="O68" s="3" t="str">
        <f t="shared" si="5"/>
        <v/>
      </c>
      <c r="P68" s="3" t="str">
        <f t="shared" si="6"/>
        <v/>
      </c>
      <c r="Q68" s="3" t="str">
        <f t="shared" si="7"/>
        <v/>
      </c>
      <c r="R68" s="3" t="str">
        <f t="shared" si="8"/>
        <v/>
      </c>
    </row>
    <row r="69" spans="1:18" x14ac:dyDescent="0.15">
      <c r="A69" s="10"/>
      <c r="B69" s="10"/>
      <c r="C69" s="4"/>
      <c r="D69" s="4">
        <f t="shared" si="0"/>
        <v>1</v>
      </c>
      <c r="E69" s="11">
        <f t="shared" si="1"/>
        <v>1420</v>
      </c>
      <c r="F69" s="12"/>
      <c r="G69" s="13" t="b">
        <f>ISNA(VLOOKUP(E69,リスト!$C$3:$D$102,2,FALSE))</f>
        <v>1</v>
      </c>
      <c r="H69" s="10"/>
      <c r="I69" s="10"/>
      <c r="J69" s="14">
        <f t="shared" si="2"/>
        <v>0</v>
      </c>
      <c r="K69" s="14">
        <f>IF(F69="未達",0,IF(G69=TRUE,0,VLOOKUP(E69,リスト!$C$3:$D$102,2,TRUE)))</f>
        <v>0</v>
      </c>
      <c r="L69" s="3" t="str">
        <f t="shared" si="3"/>
        <v/>
      </c>
      <c r="M69" s="3" t="str">
        <f t="shared" si="4"/>
        <v/>
      </c>
      <c r="N69" s="10"/>
      <c r="O69" s="3" t="str">
        <f t="shared" si="5"/>
        <v/>
      </c>
      <c r="P69" s="3" t="str">
        <f t="shared" si="6"/>
        <v/>
      </c>
      <c r="Q69" s="3" t="str">
        <f t="shared" si="7"/>
        <v/>
      </c>
      <c r="R69" s="3" t="str">
        <f t="shared" si="8"/>
        <v/>
      </c>
    </row>
    <row r="70" spans="1:18" x14ac:dyDescent="0.15">
      <c r="A70" s="10"/>
      <c r="B70" s="10"/>
      <c r="C70" s="4"/>
      <c r="D70" s="4">
        <f t="shared" ref="D70:D133" si="9">DATE(YEAR(C70), MONTH(C70), 1)</f>
        <v>1</v>
      </c>
      <c r="E70" s="11">
        <f t="shared" ref="E70:E133" si="10">DATEDIF(D70,$B$1,"m")</f>
        <v>1420</v>
      </c>
      <c r="F70" s="12"/>
      <c r="G70" s="13" t="b">
        <f>ISNA(VLOOKUP(E70,リスト!$C$3:$D$102,2,FALSE))</f>
        <v>1</v>
      </c>
      <c r="H70" s="10"/>
      <c r="I70" s="10"/>
      <c r="J70" s="14">
        <f t="shared" ref="J70:J133" si="11">IF(G70=TRUE,0,H70)</f>
        <v>0</v>
      </c>
      <c r="K70" s="14">
        <f>IF(F70="未達",0,IF(G70=TRUE,0,VLOOKUP(E70,リスト!$C$3:$D$102,2,TRUE)))</f>
        <v>0</v>
      </c>
      <c r="L70" s="3" t="str">
        <f t="shared" ref="L70:L133" si="12">IF(H70="","",IF(G70=TRUE,H70,I70))</f>
        <v/>
      </c>
      <c r="M70" s="3" t="str">
        <f t="shared" ref="M70:M133" si="13">IF(I70="","",IF(G70=TRUE,I70,K70))</f>
        <v/>
      </c>
      <c r="N70" s="10"/>
      <c r="O70" s="3" t="str">
        <f t="shared" ref="O70:O133" si="14">IF(H70="","",IF(L70-N70&gt;0,L70-N70,L70))</f>
        <v/>
      </c>
      <c r="P70" s="3" t="str">
        <f t="shared" ref="P70:P133" si="15">IF(I70="","",IF(L70-N70&gt;0,0,N70-O70))</f>
        <v/>
      </c>
      <c r="Q70" s="3" t="str">
        <f t="shared" ref="Q70:Q133" si="16">IF(H70="","",L70-O70)</f>
        <v/>
      </c>
      <c r="R70" s="3" t="str">
        <f t="shared" ref="R70:R133" si="17">IF(I70="","",M70-P70)</f>
        <v/>
      </c>
    </row>
    <row r="71" spans="1:18" x14ac:dyDescent="0.15">
      <c r="A71" s="10"/>
      <c r="B71" s="10"/>
      <c r="C71" s="4"/>
      <c r="D71" s="4">
        <f t="shared" si="9"/>
        <v>1</v>
      </c>
      <c r="E71" s="11">
        <f t="shared" si="10"/>
        <v>1420</v>
      </c>
      <c r="F71" s="12"/>
      <c r="G71" s="13" t="b">
        <f>ISNA(VLOOKUP(E71,リスト!$C$3:$D$102,2,FALSE))</f>
        <v>1</v>
      </c>
      <c r="H71" s="10"/>
      <c r="I71" s="10"/>
      <c r="J71" s="14">
        <f t="shared" si="11"/>
        <v>0</v>
      </c>
      <c r="K71" s="14">
        <f>IF(F71="未達",0,IF(G71=TRUE,0,VLOOKUP(E71,リスト!$C$3:$D$102,2,TRUE)))</f>
        <v>0</v>
      </c>
      <c r="L71" s="3" t="str">
        <f t="shared" si="12"/>
        <v/>
      </c>
      <c r="M71" s="3" t="str">
        <f t="shared" si="13"/>
        <v/>
      </c>
      <c r="N71" s="10"/>
      <c r="O71" s="3" t="str">
        <f t="shared" si="14"/>
        <v/>
      </c>
      <c r="P71" s="3" t="str">
        <f t="shared" si="15"/>
        <v/>
      </c>
      <c r="Q71" s="3" t="str">
        <f t="shared" si="16"/>
        <v/>
      </c>
      <c r="R71" s="3" t="str">
        <f t="shared" si="17"/>
        <v/>
      </c>
    </row>
    <row r="72" spans="1:18" x14ac:dyDescent="0.15">
      <c r="A72" s="10"/>
      <c r="B72" s="10"/>
      <c r="C72" s="4"/>
      <c r="D72" s="4">
        <f t="shared" si="9"/>
        <v>1</v>
      </c>
      <c r="E72" s="11">
        <f t="shared" si="10"/>
        <v>1420</v>
      </c>
      <c r="F72" s="12"/>
      <c r="G72" s="13" t="b">
        <f>ISNA(VLOOKUP(E72,リスト!$C$3:$D$102,2,FALSE))</f>
        <v>1</v>
      </c>
      <c r="H72" s="10"/>
      <c r="I72" s="10"/>
      <c r="J72" s="14">
        <f t="shared" si="11"/>
        <v>0</v>
      </c>
      <c r="K72" s="14">
        <f>IF(F72="未達",0,IF(G72=TRUE,0,VLOOKUP(E72,リスト!$C$3:$D$102,2,TRUE)))</f>
        <v>0</v>
      </c>
      <c r="L72" s="3" t="str">
        <f t="shared" si="12"/>
        <v/>
      </c>
      <c r="M72" s="3" t="str">
        <f t="shared" si="13"/>
        <v/>
      </c>
      <c r="N72" s="10"/>
      <c r="O72" s="3" t="str">
        <f t="shared" si="14"/>
        <v/>
      </c>
      <c r="P72" s="3" t="str">
        <f t="shared" si="15"/>
        <v/>
      </c>
      <c r="Q72" s="3" t="str">
        <f t="shared" si="16"/>
        <v/>
      </c>
      <c r="R72" s="3" t="str">
        <f t="shared" si="17"/>
        <v/>
      </c>
    </row>
    <row r="73" spans="1:18" x14ac:dyDescent="0.15">
      <c r="A73" s="10"/>
      <c r="B73" s="10"/>
      <c r="C73" s="4"/>
      <c r="D73" s="4">
        <f t="shared" si="9"/>
        <v>1</v>
      </c>
      <c r="E73" s="11">
        <f t="shared" si="10"/>
        <v>1420</v>
      </c>
      <c r="F73" s="12"/>
      <c r="G73" s="13" t="b">
        <f>ISNA(VLOOKUP(E73,リスト!$C$3:$D$102,2,FALSE))</f>
        <v>1</v>
      </c>
      <c r="H73" s="10"/>
      <c r="I73" s="10"/>
      <c r="J73" s="14">
        <f t="shared" si="11"/>
        <v>0</v>
      </c>
      <c r="K73" s="14">
        <f>IF(F73="未達",0,IF(G73=TRUE,0,VLOOKUP(E73,リスト!$C$3:$D$102,2,TRUE)))</f>
        <v>0</v>
      </c>
      <c r="L73" s="3" t="str">
        <f t="shared" si="12"/>
        <v/>
      </c>
      <c r="M73" s="3" t="str">
        <f t="shared" si="13"/>
        <v/>
      </c>
      <c r="N73" s="10"/>
      <c r="O73" s="3" t="str">
        <f t="shared" si="14"/>
        <v/>
      </c>
      <c r="P73" s="3" t="str">
        <f t="shared" si="15"/>
        <v/>
      </c>
      <c r="Q73" s="3" t="str">
        <f t="shared" si="16"/>
        <v/>
      </c>
      <c r="R73" s="3" t="str">
        <f t="shared" si="17"/>
        <v/>
      </c>
    </row>
    <row r="74" spans="1:18" x14ac:dyDescent="0.15">
      <c r="A74" s="10"/>
      <c r="B74" s="10"/>
      <c r="C74" s="4"/>
      <c r="D74" s="4">
        <f t="shared" si="9"/>
        <v>1</v>
      </c>
      <c r="E74" s="11">
        <f t="shared" si="10"/>
        <v>1420</v>
      </c>
      <c r="F74" s="12"/>
      <c r="G74" s="13" t="b">
        <f>ISNA(VLOOKUP(E74,リスト!$C$3:$D$102,2,FALSE))</f>
        <v>1</v>
      </c>
      <c r="H74" s="10"/>
      <c r="I74" s="10"/>
      <c r="J74" s="14">
        <f t="shared" si="11"/>
        <v>0</v>
      </c>
      <c r="K74" s="14">
        <f>IF(F74="未達",0,IF(G74=TRUE,0,VLOOKUP(E74,リスト!$C$3:$D$102,2,TRUE)))</f>
        <v>0</v>
      </c>
      <c r="L74" s="3" t="str">
        <f t="shared" si="12"/>
        <v/>
      </c>
      <c r="M74" s="3" t="str">
        <f t="shared" si="13"/>
        <v/>
      </c>
      <c r="N74" s="10"/>
      <c r="O74" s="3" t="str">
        <f t="shared" si="14"/>
        <v/>
      </c>
      <c r="P74" s="3" t="str">
        <f t="shared" si="15"/>
        <v/>
      </c>
      <c r="Q74" s="3" t="str">
        <f t="shared" si="16"/>
        <v/>
      </c>
      <c r="R74" s="3" t="str">
        <f t="shared" si="17"/>
        <v/>
      </c>
    </row>
    <row r="75" spans="1:18" x14ac:dyDescent="0.15">
      <c r="A75" s="10"/>
      <c r="B75" s="10"/>
      <c r="C75" s="4"/>
      <c r="D75" s="4">
        <f t="shared" si="9"/>
        <v>1</v>
      </c>
      <c r="E75" s="11">
        <f t="shared" si="10"/>
        <v>1420</v>
      </c>
      <c r="F75" s="12"/>
      <c r="G75" s="13" t="b">
        <f>ISNA(VLOOKUP(E75,リスト!$C$3:$D$102,2,FALSE))</f>
        <v>1</v>
      </c>
      <c r="H75" s="10"/>
      <c r="I75" s="10"/>
      <c r="J75" s="14">
        <f t="shared" si="11"/>
        <v>0</v>
      </c>
      <c r="K75" s="14">
        <f>IF(F75="未達",0,IF(G75=TRUE,0,VLOOKUP(E75,リスト!$C$3:$D$102,2,TRUE)))</f>
        <v>0</v>
      </c>
      <c r="L75" s="3" t="str">
        <f t="shared" si="12"/>
        <v/>
      </c>
      <c r="M75" s="3" t="str">
        <f t="shared" si="13"/>
        <v/>
      </c>
      <c r="N75" s="10"/>
      <c r="O75" s="3" t="str">
        <f t="shared" si="14"/>
        <v/>
      </c>
      <c r="P75" s="3" t="str">
        <f t="shared" si="15"/>
        <v/>
      </c>
      <c r="Q75" s="3" t="str">
        <f t="shared" si="16"/>
        <v/>
      </c>
      <c r="R75" s="3" t="str">
        <f t="shared" si="17"/>
        <v/>
      </c>
    </row>
    <row r="76" spans="1:18" x14ac:dyDescent="0.15">
      <c r="A76" s="10"/>
      <c r="B76" s="10"/>
      <c r="C76" s="4"/>
      <c r="D76" s="4">
        <f t="shared" si="9"/>
        <v>1</v>
      </c>
      <c r="E76" s="11">
        <f t="shared" si="10"/>
        <v>1420</v>
      </c>
      <c r="F76" s="12"/>
      <c r="G76" s="13" t="b">
        <f>ISNA(VLOOKUP(E76,リスト!$C$3:$D$102,2,FALSE))</f>
        <v>1</v>
      </c>
      <c r="H76" s="10"/>
      <c r="I76" s="10"/>
      <c r="J76" s="14">
        <f t="shared" si="11"/>
        <v>0</v>
      </c>
      <c r="K76" s="14">
        <f>IF(F76="未達",0,IF(G76=TRUE,0,VLOOKUP(E76,リスト!$C$3:$D$102,2,TRUE)))</f>
        <v>0</v>
      </c>
      <c r="L76" s="3" t="str">
        <f t="shared" si="12"/>
        <v/>
      </c>
      <c r="M76" s="3" t="str">
        <f t="shared" si="13"/>
        <v/>
      </c>
      <c r="N76" s="10"/>
      <c r="O76" s="3" t="str">
        <f t="shared" si="14"/>
        <v/>
      </c>
      <c r="P76" s="3" t="str">
        <f t="shared" si="15"/>
        <v/>
      </c>
      <c r="Q76" s="3" t="str">
        <f t="shared" si="16"/>
        <v/>
      </c>
      <c r="R76" s="3" t="str">
        <f t="shared" si="17"/>
        <v/>
      </c>
    </row>
    <row r="77" spans="1:18" x14ac:dyDescent="0.15">
      <c r="A77" s="10"/>
      <c r="B77" s="10"/>
      <c r="C77" s="4"/>
      <c r="D77" s="4">
        <f t="shared" si="9"/>
        <v>1</v>
      </c>
      <c r="E77" s="11">
        <f t="shared" si="10"/>
        <v>1420</v>
      </c>
      <c r="F77" s="12"/>
      <c r="G77" s="13" t="b">
        <f>ISNA(VLOOKUP(E77,リスト!$C$3:$D$102,2,FALSE))</f>
        <v>1</v>
      </c>
      <c r="H77" s="10"/>
      <c r="I77" s="10"/>
      <c r="J77" s="14">
        <f t="shared" si="11"/>
        <v>0</v>
      </c>
      <c r="K77" s="14">
        <f>IF(F77="未達",0,IF(G77=TRUE,0,VLOOKUP(E77,リスト!$C$3:$D$102,2,TRUE)))</f>
        <v>0</v>
      </c>
      <c r="L77" s="3" t="str">
        <f t="shared" si="12"/>
        <v/>
      </c>
      <c r="M77" s="3" t="str">
        <f t="shared" si="13"/>
        <v/>
      </c>
      <c r="N77" s="10"/>
      <c r="O77" s="3" t="str">
        <f t="shared" si="14"/>
        <v/>
      </c>
      <c r="P77" s="3" t="str">
        <f t="shared" si="15"/>
        <v/>
      </c>
      <c r="Q77" s="3" t="str">
        <f t="shared" si="16"/>
        <v/>
      </c>
      <c r="R77" s="3" t="str">
        <f t="shared" si="17"/>
        <v/>
      </c>
    </row>
    <row r="78" spans="1:18" x14ac:dyDescent="0.15">
      <c r="A78" s="10"/>
      <c r="B78" s="10"/>
      <c r="C78" s="4"/>
      <c r="D78" s="4">
        <f t="shared" si="9"/>
        <v>1</v>
      </c>
      <c r="E78" s="11">
        <f t="shared" si="10"/>
        <v>1420</v>
      </c>
      <c r="F78" s="12"/>
      <c r="G78" s="13" t="b">
        <f>ISNA(VLOOKUP(E78,リスト!$C$3:$D$102,2,FALSE))</f>
        <v>1</v>
      </c>
      <c r="H78" s="10"/>
      <c r="I78" s="10"/>
      <c r="J78" s="14">
        <f t="shared" si="11"/>
        <v>0</v>
      </c>
      <c r="K78" s="14">
        <f>IF(F78="未達",0,IF(G78=TRUE,0,VLOOKUP(E78,リスト!$C$3:$D$102,2,TRUE)))</f>
        <v>0</v>
      </c>
      <c r="L78" s="3" t="str">
        <f t="shared" si="12"/>
        <v/>
      </c>
      <c r="M78" s="3" t="str">
        <f t="shared" si="13"/>
        <v/>
      </c>
      <c r="N78" s="10"/>
      <c r="O78" s="3" t="str">
        <f t="shared" si="14"/>
        <v/>
      </c>
      <c r="P78" s="3" t="str">
        <f t="shared" si="15"/>
        <v/>
      </c>
      <c r="Q78" s="3" t="str">
        <f t="shared" si="16"/>
        <v/>
      </c>
      <c r="R78" s="3" t="str">
        <f t="shared" si="17"/>
        <v/>
      </c>
    </row>
    <row r="79" spans="1:18" x14ac:dyDescent="0.15">
      <c r="A79" s="10"/>
      <c r="B79" s="10"/>
      <c r="C79" s="4"/>
      <c r="D79" s="4">
        <f t="shared" si="9"/>
        <v>1</v>
      </c>
      <c r="E79" s="11">
        <f t="shared" si="10"/>
        <v>1420</v>
      </c>
      <c r="F79" s="12"/>
      <c r="G79" s="13" t="b">
        <f>ISNA(VLOOKUP(E79,リスト!$C$3:$D$102,2,FALSE))</f>
        <v>1</v>
      </c>
      <c r="H79" s="10"/>
      <c r="I79" s="10"/>
      <c r="J79" s="14">
        <f t="shared" si="11"/>
        <v>0</v>
      </c>
      <c r="K79" s="14">
        <f>IF(F79="未達",0,IF(G79=TRUE,0,VLOOKUP(E79,リスト!$C$3:$D$102,2,TRUE)))</f>
        <v>0</v>
      </c>
      <c r="L79" s="3" t="str">
        <f t="shared" si="12"/>
        <v/>
      </c>
      <c r="M79" s="3" t="str">
        <f t="shared" si="13"/>
        <v/>
      </c>
      <c r="N79" s="10"/>
      <c r="O79" s="3" t="str">
        <f t="shared" si="14"/>
        <v/>
      </c>
      <c r="P79" s="3" t="str">
        <f t="shared" si="15"/>
        <v/>
      </c>
      <c r="Q79" s="3" t="str">
        <f t="shared" si="16"/>
        <v/>
      </c>
      <c r="R79" s="3" t="str">
        <f t="shared" si="17"/>
        <v/>
      </c>
    </row>
    <row r="80" spans="1:18" x14ac:dyDescent="0.15">
      <c r="A80" s="10"/>
      <c r="B80" s="10"/>
      <c r="C80" s="4"/>
      <c r="D80" s="4">
        <f t="shared" si="9"/>
        <v>1</v>
      </c>
      <c r="E80" s="11">
        <f t="shared" si="10"/>
        <v>1420</v>
      </c>
      <c r="F80" s="12"/>
      <c r="G80" s="13" t="b">
        <f>ISNA(VLOOKUP(E80,リスト!$C$3:$D$102,2,FALSE))</f>
        <v>1</v>
      </c>
      <c r="H80" s="10"/>
      <c r="I80" s="10"/>
      <c r="J80" s="14">
        <f t="shared" si="11"/>
        <v>0</v>
      </c>
      <c r="K80" s="14">
        <f>IF(F80="未達",0,IF(G80=TRUE,0,VLOOKUP(E80,リスト!$C$3:$D$102,2,TRUE)))</f>
        <v>0</v>
      </c>
      <c r="L80" s="3" t="str">
        <f t="shared" si="12"/>
        <v/>
      </c>
      <c r="M80" s="3" t="str">
        <f t="shared" si="13"/>
        <v/>
      </c>
      <c r="N80" s="10"/>
      <c r="O80" s="3" t="str">
        <f t="shared" si="14"/>
        <v/>
      </c>
      <c r="P80" s="3" t="str">
        <f t="shared" si="15"/>
        <v/>
      </c>
      <c r="Q80" s="3" t="str">
        <f t="shared" si="16"/>
        <v/>
      </c>
      <c r="R80" s="3" t="str">
        <f t="shared" si="17"/>
        <v/>
      </c>
    </row>
    <row r="81" spans="1:18" x14ac:dyDescent="0.15">
      <c r="A81" s="10"/>
      <c r="B81" s="10"/>
      <c r="C81" s="4"/>
      <c r="D81" s="4">
        <f t="shared" si="9"/>
        <v>1</v>
      </c>
      <c r="E81" s="11">
        <f t="shared" si="10"/>
        <v>1420</v>
      </c>
      <c r="F81" s="12"/>
      <c r="G81" s="13" t="b">
        <f>ISNA(VLOOKUP(E81,リスト!$C$3:$D$102,2,FALSE))</f>
        <v>1</v>
      </c>
      <c r="H81" s="10"/>
      <c r="I81" s="10"/>
      <c r="J81" s="14">
        <f t="shared" si="11"/>
        <v>0</v>
      </c>
      <c r="K81" s="14">
        <f>IF(F81="未達",0,IF(G81=TRUE,0,VLOOKUP(E81,リスト!$C$3:$D$102,2,TRUE)))</f>
        <v>0</v>
      </c>
      <c r="L81" s="3" t="str">
        <f t="shared" si="12"/>
        <v/>
      </c>
      <c r="M81" s="3" t="str">
        <f t="shared" si="13"/>
        <v/>
      </c>
      <c r="N81" s="10"/>
      <c r="O81" s="3" t="str">
        <f t="shared" si="14"/>
        <v/>
      </c>
      <c r="P81" s="3" t="str">
        <f t="shared" si="15"/>
        <v/>
      </c>
      <c r="Q81" s="3" t="str">
        <f t="shared" si="16"/>
        <v/>
      </c>
      <c r="R81" s="3" t="str">
        <f t="shared" si="17"/>
        <v/>
      </c>
    </row>
    <row r="82" spans="1:18" x14ac:dyDescent="0.15">
      <c r="A82" s="10"/>
      <c r="B82" s="10"/>
      <c r="C82" s="4"/>
      <c r="D82" s="4">
        <f t="shared" si="9"/>
        <v>1</v>
      </c>
      <c r="E82" s="11">
        <f t="shared" si="10"/>
        <v>1420</v>
      </c>
      <c r="F82" s="12"/>
      <c r="G82" s="13" t="b">
        <f>ISNA(VLOOKUP(E82,リスト!$C$3:$D$102,2,FALSE))</f>
        <v>1</v>
      </c>
      <c r="H82" s="10"/>
      <c r="I82" s="10"/>
      <c r="J82" s="14">
        <f t="shared" si="11"/>
        <v>0</v>
      </c>
      <c r="K82" s="14">
        <f>IF(F82="未達",0,IF(G82=TRUE,0,VLOOKUP(E82,リスト!$C$3:$D$102,2,TRUE)))</f>
        <v>0</v>
      </c>
      <c r="L82" s="3" t="str">
        <f t="shared" si="12"/>
        <v/>
      </c>
      <c r="M82" s="3" t="str">
        <f t="shared" si="13"/>
        <v/>
      </c>
      <c r="N82" s="10"/>
      <c r="O82" s="3" t="str">
        <f t="shared" si="14"/>
        <v/>
      </c>
      <c r="P82" s="3" t="str">
        <f t="shared" si="15"/>
        <v/>
      </c>
      <c r="Q82" s="3" t="str">
        <f t="shared" si="16"/>
        <v/>
      </c>
      <c r="R82" s="3" t="str">
        <f t="shared" si="17"/>
        <v/>
      </c>
    </row>
    <row r="83" spans="1:18" x14ac:dyDescent="0.15">
      <c r="A83" s="10"/>
      <c r="B83" s="10"/>
      <c r="C83" s="4"/>
      <c r="D83" s="4">
        <f t="shared" si="9"/>
        <v>1</v>
      </c>
      <c r="E83" s="11">
        <f t="shared" si="10"/>
        <v>1420</v>
      </c>
      <c r="F83" s="12"/>
      <c r="G83" s="13" t="b">
        <f>ISNA(VLOOKUP(E83,リスト!$C$3:$D$102,2,FALSE))</f>
        <v>1</v>
      </c>
      <c r="H83" s="10"/>
      <c r="I83" s="10"/>
      <c r="J83" s="14">
        <f t="shared" si="11"/>
        <v>0</v>
      </c>
      <c r="K83" s="14">
        <f>IF(F83="未達",0,IF(G83=TRUE,0,VLOOKUP(E83,リスト!$C$3:$D$102,2,TRUE)))</f>
        <v>0</v>
      </c>
      <c r="L83" s="3" t="str">
        <f t="shared" si="12"/>
        <v/>
      </c>
      <c r="M83" s="3" t="str">
        <f t="shared" si="13"/>
        <v/>
      </c>
      <c r="N83" s="10"/>
      <c r="O83" s="3" t="str">
        <f t="shared" si="14"/>
        <v/>
      </c>
      <c r="P83" s="3" t="str">
        <f t="shared" si="15"/>
        <v/>
      </c>
      <c r="Q83" s="3" t="str">
        <f t="shared" si="16"/>
        <v/>
      </c>
      <c r="R83" s="3" t="str">
        <f t="shared" si="17"/>
        <v/>
      </c>
    </row>
    <row r="84" spans="1:18" x14ac:dyDescent="0.15">
      <c r="A84" s="10"/>
      <c r="B84" s="10"/>
      <c r="C84" s="4"/>
      <c r="D84" s="4">
        <f t="shared" si="9"/>
        <v>1</v>
      </c>
      <c r="E84" s="11">
        <f t="shared" si="10"/>
        <v>1420</v>
      </c>
      <c r="F84" s="12"/>
      <c r="G84" s="13" t="b">
        <f>ISNA(VLOOKUP(E84,リスト!$C$3:$D$102,2,FALSE))</f>
        <v>1</v>
      </c>
      <c r="H84" s="10"/>
      <c r="I84" s="10"/>
      <c r="J84" s="14">
        <f t="shared" si="11"/>
        <v>0</v>
      </c>
      <c r="K84" s="14">
        <f>IF(F84="未達",0,IF(G84=TRUE,0,VLOOKUP(E84,リスト!$C$3:$D$102,2,TRUE)))</f>
        <v>0</v>
      </c>
      <c r="L84" s="3" t="str">
        <f t="shared" si="12"/>
        <v/>
      </c>
      <c r="M84" s="3" t="str">
        <f t="shared" si="13"/>
        <v/>
      </c>
      <c r="N84" s="10"/>
      <c r="O84" s="3" t="str">
        <f t="shared" si="14"/>
        <v/>
      </c>
      <c r="P84" s="3" t="str">
        <f t="shared" si="15"/>
        <v/>
      </c>
      <c r="Q84" s="3" t="str">
        <f t="shared" si="16"/>
        <v/>
      </c>
      <c r="R84" s="3" t="str">
        <f t="shared" si="17"/>
        <v/>
      </c>
    </row>
    <row r="85" spans="1:18" x14ac:dyDescent="0.15">
      <c r="A85" s="10"/>
      <c r="B85" s="10"/>
      <c r="C85" s="4"/>
      <c r="D85" s="4">
        <f t="shared" si="9"/>
        <v>1</v>
      </c>
      <c r="E85" s="11">
        <f t="shared" si="10"/>
        <v>1420</v>
      </c>
      <c r="F85" s="12"/>
      <c r="G85" s="13" t="b">
        <f>ISNA(VLOOKUP(E85,リスト!$C$3:$D$102,2,FALSE))</f>
        <v>1</v>
      </c>
      <c r="H85" s="10"/>
      <c r="I85" s="10"/>
      <c r="J85" s="14">
        <f t="shared" si="11"/>
        <v>0</v>
      </c>
      <c r="K85" s="14">
        <f>IF(F85="未達",0,IF(G85=TRUE,0,VLOOKUP(E85,リスト!$C$3:$D$102,2,TRUE)))</f>
        <v>0</v>
      </c>
      <c r="L85" s="3" t="str">
        <f t="shared" si="12"/>
        <v/>
      </c>
      <c r="M85" s="3" t="str">
        <f t="shared" si="13"/>
        <v/>
      </c>
      <c r="N85" s="10"/>
      <c r="O85" s="3" t="str">
        <f t="shared" si="14"/>
        <v/>
      </c>
      <c r="P85" s="3" t="str">
        <f t="shared" si="15"/>
        <v/>
      </c>
      <c r="Q85" s="3" t="str">
        <f t="shared" si="16"/>
        <v/>
      </c>
      <c r="R85" s="3" t="str">
        <f t="shared" si="17"/>
        <v/>
      </c>
    </row>
    <row r="86" spans="1:18" x14ac:dyDescent="0.15">
      <c r="A86" s="10"/>
      <c r="B86" s="10"/>
      <c r="C86" s="4"/>
      <c r="D86" s="4">
        <f t="shared" si="9"/>
        <v>1</v>
      </c>
      <c r="E86" s="11">
        <f t="shared" si="10"/>
        <v>1420</v>
      </c>
      <c r="F86" s="12"/>
      <c r="G86" s="13" t="b">
        <f>ISNA(VLOOKUP(E86,リスト!$C$3:$D$102,2,FALSE))</f>
        <v>1</v>
      </c>
      <c r="H86" s="10"/>
      <c r="I86" s="10"/>
      <c r="J86" s="14">
        <f t="shared" si="11"/>
        <v>0</v>
      </c>
      <c r="K86" s="14">
        <f>IF(F86="未達",0,IF(G86=TRUE,0,VLOOKUP(E86,リスト!$C$3:$D$102,2,TRUE)))</f>
        <v>0</v>
      </c>
      <c r="L86" s="3" t="str">
        <f t="shared" si="12"/>
        <v/>
      </c>
      <c r="M86" s="3" t="str">
        <f t="shared" si="13"/>
        <v/>
      </c>
      <c r="N86" s="10"/>
      <c r="O86" s="3" t="str">
        <f t="shared" si="14"/>
        <v/>
      </c>
      <c r="P86" s="3" t="str">
        <f t="shared" si="15"/>
        <v/>
      </c>
      <c r="Q86" s="3" t="str">
        <f t="shared" si="16"/>
        <v/>
      </c>
      <c r="R86" s="3" t="str">
        <f t="shared" si="17"/>
        <v/>
      </c>
    </row>
    <row r="87" spans="1:18" x14ac:dyDescent="0.15">
      <c r="A87" s="10"/>
      <c r="B87" s="10"/>
      <c r="C87" s="4"/>
      <c r="D87" s="4">
        <f t="shared" si="9"/>
        <v>1</v>
      </c>
      <c r="E87" s="11">
        <f t="shared" si="10"/>
        <v>1420</v>
      </c>
      <c r="F87" s="12"/>
      <c r="G87" s="13" t="b">
        <f>ISNA(VLOOKUP(E87,リスト!$C$3:$D$102,2,FALSE))</f>
        <v>1</v>
      </c>
      <c r="H87" s="10"/>
      <c r="I87" s="10"/>
      <c r="J87" s="14">
        <f t="shared" si="11"/>
        <v>0</v>
      </c>
      <c r="K87" s="14">
        <f>IF(F87="未達",0,IF(G87=TRUE,0,VLOOKUP(E87,リスト!$C$3:$D$102,2,TRUE)))</f>
        <v>0</v>
      </c>
      <c r="L87" s="3" t="str">
        <f t="shared" si="12"/>
        <v/>
      </c>
      <c r="M87" s="3" t="str">
        <f t="shared" si="13"/>
        <v/>
      </c>
      <c r="N87" s="10"/>
      <c r="O87" s="3" t="str">
        <f t="shared" si="14"/>
        <v/>
      </c>
      <c r="P87" s="3" t="str">
        <f t="shared" si="15"/>
        <v/>
      </c>
      <c r="Q87" s="3" t="str">
        <f t="shared" si="16"/>
        <v/>
      </c>
      <c r="R87" s="3" t="str">
        <f t="shared" si="17"/>
        <v/>
      </c>
    </row>
    <row r="88" spans="1:18" x14ac:dyDescent="0.15">
      <c r="A88" s="10"/>
      <c r="B88" s="10"/>
      <c r="C88" s="4"/>
      <c r="D88" s="4">
        <f t="shared" si="9"/>
        <v>1</v>
      </c>
      <c r="E88" s="11">
        <f t="shared" si="10"/>
        <v>1420</v>
      </c>
      <c r="F88" s="12"/>
      <c r="G88" s="13" t="b">
        <f>ISNA(VLOOKUP(E88,リスト!$C$3:$D$102,2,FALSE))</f>
        <v>1</v>
      </c>
      <c r="H88" s="10"/>
      <c r="I88" s="10"/>
      <c r="J88" s="14">
        <f t="shared" si="11"/>
        <v>0</v>
      </c>
      <c r="K88" s="14">
        <f>IF(F88="未達",0,IF(G88=TRUE,0,VLOOKUP(E88,リスト!$C$3:$D$102,2,TRUE)))</f>
        <v>0</v>
      </c>
      <c r="L88" s="3" t="str">
        <f t="shared" si="12"/>
        <v/>
      </c>
      <c r="M88" s="3" t="str">
        <f t="shared" si="13"/>
        <v/>
      </c>
      <c r="N88" s="10"/>
      <c r="O88" s="3" t="str">
        <f t="shared" si="14"/>
        <v/>
      </c>
      <c r="P88" s="3" t="str">
        <f t="shared" si="15"/>
        <v/>
      </c>
      <c r="Q88" s="3" t="str">
        <f t="shared" si="16"/>
        <v/>
      </c>
      <c r="R88" s="3" t="str">
        <f t="shared" si="17"/>
        <v/>
      </c>
    </row>
    <row r="89" spans="1:18" x14ac:dyDescent="0.15">
      <c r="A89" s="10"/>
      <c r="B89" s="10"/>
      <c r="C89" s="4"/>
      <c r="D89" s="4">
        <f t="shared" si="9"/>
        <v>1</v>
      </c>
      <c r="E89" s="11">
        <f t="shared" si="10"/>
        <v>1420</v>
      </c>
      <c r="F89" s="12"/>
      <c r="G89" s="13" t="b">
        <f>ISNA(VLOOKUP(E89,リスト!$C$3:$D$102,2,FALSE))</f>
        <v>1</v>
      </c>
      <c r="H89" s="10"/>
      <c r="I89" s="10"/>
      <c r="J89" s="14">
        <f t="shared" si="11"/>
        <v>0</v>
      </c>
      <c r="K89" s="14">
        <f>IF(F89="未達",0,IF(G89=TRUE,0,VLOOKUP(E89,リスト!$C$3:$D$102,2,TRUE)))</f>
        <v>0</v>
      </c>
      <c r="L89" s="3" t="str">
        <f t="shared" si="12"/>
        <v/>
      </c>
      <c r="M89" s="3" t="str">
        <f t="shared" si="13"/>
        <v/>
      </c>
      <c r="N89" s="10"/>
      <c r="O89" s="3" t="str">
        <f t="shared" si="14"/>
        <v/>
      </c>
      <c r="P89" s="3" t="str">
        <f t="shared" si="15"/>
        <v/>
      </c>
      <c r="Q89" s="3" t="str">
        <f t="shared" si="16"/>
        <v/>
      </c>
      <c r="R89" s="3" t="str">
        <f t="shared" si="17"/>
        <v/>
      </c>
    </row>
    <row r="90" spans="1:18" x14ac:dyDescent="0.15">
      <c r="A90" s="10"/>
      <c r="B90" s="10"/>
      <c r="C90" s="4"/>
      <c r="D90" s="4">
        <f t="shared" si="9"/>
        <v>1</v>
      </c>
      <c r="E90" s="11">
        <f t="shared" si="10"/>
        <v>1420</v>
      </c>
      <c r="F90" s="12"/>
      <c r="G90" s="13" t="b">
        <f>ISNA(VLOOKUP(E90,リスト!$C$3:$D$102,2,FALSE))</f>
        <v>1</v>
      </c>
      <c r="H90" s="10"/>
      <c r="I90" s="10"/>
      <c r="J90" s="14">
        <f t="shared" si="11"/>
        <v>0</v>
      </c>
      <c r="K90" s="14">
        <f>IF(F90="未達",0,IF(G90=TRUE,0,VLOOKUP(E90,リスト!$C$3:$D$102,2,TRUE)))</f>
        <v>0</v>
      </c>
      <c r="L90" s="3" t="str">
        <f t="shared" si="12"/>
        <v/>
      </c>
      <c r="M90" s="3" t="str">
        <f t="shared" si="13"/>
        <v/>
      </c>
      <c r="N90" s="10"/>
      <c r="O90" s="3" t="str">
        <f t="shared" si="14"/>
        <v/>
      </c>
      <c r="P90" s="3" t="str">
        <f t="shared" si="15"/>
        <v/>
      </c>
      <c r="Q90" s="3" t="str">
        <f t="shared" si="16"/>
        <v/>
      </c>
      <c r="R90" s="3" t="str">
        <f t="shared" si="17"/>
        <v/>
      </c>
    </row>
    <row r="91" spans="1:18" x14ac:dyDescent="0.15">
      <c r="A91" s="10"/>
      <c r="B91" s="10"/>
      <c r="C91" s="4"/>
      <c r="D91" s="4">
        <f t="shared" si="9"/>
        <v>1</v>
      </c>
      <c r="E91" s="11">
        <f t="shared" si="10"/>
        <v>1420</v>
      </c>
      <c r="F91" s="12"/>
      <c r="G91" s="13" t="b">
        <f>ISNA(VLOOKUP(E91,リスト!$C$3:$D$102,2,FALSE))</f>
        <v>1</v>
      </c>
      <c r="H91" s="10"/>
      <c r="I91" s="10"/>
      <c r="J91" s="14">
        <f t="shared" si="11"/>
        <v>0</v>
      </c>
      <c r="K91" s="14">
        <f>IF(F91="未達",0,IF(G91=TRUE,0,VLOOKUP(E91,リスト!$C$3:$D$102,2,TRUE)))</f>
        <v>0</v>
      </c>
      <c r="L91" s="3" t="str">
        <f t="shared" si="12"/>
        <v/>
      </c>
      <c r="M91" s="3" t="str">
        <f t="shared" si="13"/>
        <v/>
      </c>
      <c r="N91" s="10"/>
      <c r="O91" s="3" t="str">
        <f t="shared" si="14"/>
        <v/>
      </c>
      <c r="P91" s="3" t="str">
        <f t="shared" si="15"/>
        <v/>
      </c>
      <c r="Q91" s="3" t="str">
        <f t="shared" si="16"/>
        <v/>
      </c>
      <c r="R91" s="3" t="str">
        <f t="shared" si="17"/>
        <v/>
      </c>
    </row>
    <row r="92" spans="1:18" x14ac:dyDescent="0.15">
      <c r="A92" s="10"/>
      <c r="B92" s="10"/>
      <c r="C92" s="4"/>
      <c r="D92" s="4">
        <f t="shared" si="9"/>
        <v>1</v>
      </c>
      <c r="E92" s="11">
        <f t="shared" si="10"/>
        <v>1420</v>
      </c>
      <c r="F92" s="12"/>
      <c r="G92" s="13" t="b">
        <f>ISNA(VLOOKUP(E92,リスト!$C$3:$D$102,2,FALSE))</f>
        <v>1</v>
      </c>
      <c r="H92" s="10"/>
      <c r="I92" s="10"/>
      <c r="J92" s="14">
        <f t="shared" si="11"/>
        <v>0</v>
      </c>
      <c r="K92" s="14">
        <f>IF(F92="未達",0,IF(G92=TRUE,0,VLOOKUP(E92,リスト!$C$3:$D$102,2,TRUE)))</f>
        <v>0</v>
      </c>
      <c r="L92" s="3" t="str">
        <f t="shared" si="12"/>
        <v/>
      </c>
      <c r="M92" s="3" t="str">
        <f t="shared" si="13"/>
        <v/>
      </c>
      <c r="N92" s="10"/>
      <c r="O92" s="3" t="str">
        <f t="shared" si="14"/>
        <v/>
      </c>
      <c r="P92" s="3" t="str">
        <f t="shared" si="15"/>
        <v/>
      </c>
      <c r="Q92" s="3" t="str">
        <f t="shared" si="16"/>
        <v/>
      </c>
      <c r="R92" s="3" t="str">
        <f t="shared" si="17"/>
        <v/>
      </c>
    </row>
    <row r="93" spans="1:18" x14ac:dyDescent="0.15">
      <c r="A93" s="10"/>
      <c r="B93" s="10"/>
      <c r="C93" s="4"/>
      <c r="D93" s="4">
        <f t="shared" si="9"/>
        <v>1</v>
      </c>
      <c r="E93" s="11">
        <f t="shared" si="10"/>
        <v>1420</v>
      </c>
      <c r="F93" s="12"/>
      <c r="G93" s="13" t="b">
        <f>ISNA(VLOOKUP(E93,リスト!$C$3:$D$102,2,FALSE))</f>
        <v>1</v>
      </c>
      <c r="H93" s="10"/>
      <c r="I93" s="10"/>
      <c r="J93" s="14">
        <f t="shared" si="11"/>
        <v>0</v>
      </c>
      <c r="K93" s="14">
        <f>IF(F93="未達",0,IF(G93=TRUE,0,VLOOKUP(E93,リスト!$C$3:$D$102,2,TRUE)))</f>
        <v>0</v>
      </c>
      <c r="L93" s="3" t="str">
        <f t="shared" si="12"/>
        <v/>
      </c>
      <c r="M93" s="3" t="str">
        <f t="shared" si="13"/>
        <v/>
      </c>
      <c r="N93" s="10"/>
      <c r="O93" s="3" t="str">
        <f t="shared" si="14"/>
        <v/>
      </c>
      <c r="P93" s="3" t="str">
        <f t="shared" si="15"/>
        <v/>
      </c>
      <c r="Q93" s="3" t="str">
        <f t="shared" si="16"/>
        <v/>
      </c>
      <c r="R93" s="3" t="str">
        <f t="shared" si="17"/>
        <v/>
      </c>
    </row>
    <row r="94" spans="1:18" x14ac:dyDescent="0.15">
      <c r="A94" s="10"/>
      <c r="B94" s="10"/>
      <c r="C94" s="4"/>
      <c r="D94" s="4">
        <f t="shared" si="9"/>
        <v>1</v>
      </c>
      <c r="E94" s="11">
        <f t="shared" si="10"/>
        <v>1420</v>
      </c>
      <c r="F94" s="12"/>
      <c r="G94" s="13" t="b">
        <f>ISNA(VLOOKUP(E94,リスト!$C$3:$D$102,2,FALSE))</f>
        <v>1</v>
      </c>
      <c r="H94" s="10"/>
      <c r="I94" s="10"/>
      <c r="J94" s="14">
        <f t="shared" si="11"/>
        <v>0</v>
      </c>
      <c r="K94" s="14">
        <f>IF(F94="未達",0,IF(G94=TRUE,0,VLOOKUP(E94,リスト!$C$3:$D$102,2,TRUE)))</f>
        <v>0</v>
      </c>
      <c r="L94" s="3" t="str">
        <f t="shared" si="12"/>
        <v/>
      </c>
      <c r="M94" s="3" t="str">
        <f t="shared" si="13"/>
        <v/>
      </c>
      <c r="N94" s="10"/>
      <c r="O94" s="3" t="str">
        <f t="shared" si="14"/>
        <v/>
      </c>
      <c r="P94" s="3" t="str">
        <f t="shared" si="15"/>
        <v/>
      </c>
      <c r="Q94" s="3" t="str">
        <f t="shared" si="16"/>
        <v/>
      </c>
      <c r="R94" s="3" t="str">
        <f t="shared" si="17"/>
        <v/>
      </c>
    </row>
    <row r="95" spans="1:18" x14ac:dyDescent="0.15">
      <c r="A95" s="10"/>
      <c r="B95" s="10"/>
      <c r="C95" s="4"/>
      <c r="D95" s="4">
        <f t="shared" si="9"/>
        <v>1</v>
      </c>
      <c r="E95" s="11">
        <f t="shared" si="10"/>
        <v>1420</v>
      </c>
      <c r="F95" s="12"/>
      <c r="G95" s="13" t="b">
        <f>ISNA(VLOOKUP(E95,リスト!$C$3:$D$102,2,FALSE))</f>
        <v>1</v>
      </c>
      <c r="H95" s="10"/>
      <c r="I95" s="10"/>
      <c r="J95" s="14">
        <f t="shared" si="11"/>
        <v>0</v>
      </c>
      <c r="K95" s="14">
        <f>IF(F95="未達",0,IF(G95=TRUE,0,VLOOKUP(E95,リスト!$C$3:$D$102,2,TRUE)))</f>
        <v>0</v>
      </c>
      <c r="L95" s="3" t="str">
        <f t="shared" si="12"/>
        <v/>
      </c>
      <c r="M95" s="3" t="str">
        <f t="shared" si="13"/>
        <v/>
      </c>
      <c r="N95" s="10"/>
      <c r="O95" s="3" t="str">
        <f t="shared" si="14"/>
        <v/>
      </c>
      <c r="P95" s="3" t="str">
        <f t="shared" si="15"/>
        <v/>
      </c>
      <c r="Q95" s="3" t="str">
        <f t="shared" si="16"/>
        <v/>
      </c>
      <c r="R95" s="3" t="str">
        <f t="shared" si="17"/>
        <v/>
      </c>
    </row>
    <row r="96" spans="1:18" x14ac:dyDescent="0.15">
      <c r="A96" s="10"/>
      <c r="B96" s="10"/>
      <c r="C96" s="4"/>
      <c r="D96" s="4">
        <f t="shared" si="9"/>
        <v>1</v>
      </c>
      <c r="E96" s="11">
        <f t="shared" si="10"/>
        <v>1420</v>
      </c>
      <c r="F96" s="12"/>
      <c r="G96" s="13" t="b">
        <f>ISNA(VLOOKUP(E96,リスト!$C$3:$D$102,2,FALSE))</f>
        <v>1</v>
      </c>
      <c r="H96" s="10"/>
      <c r="I96" s="10"/>
      <c r="J96" s="14">
        <f t="shared" si="11"/>
        <v>0</v>
      </c>
      <c r="K96" s="14">
        <f>IF(F96="未達",0,IF(G96=TRUE,0,VLOOKUP(E96,リスト!$C$3:$D$102,2,TRUE)))</f>
        <v>0</v>
      </c>
      <c r="L96" s="3" t="str">
        <f t="shared" si="12"/>
        <v/>
      </c>
      <c r="M96" s="3" t="str">
        <f t="shared" si="13"/>
        <v/>
      </c>
      <c r="N96" s="10"/>
      <c r="O96" s="3" t="str">
        <f t="shared" si="14"/>
        <v/>
      </c>
      <c r="P96" s="3" t="str">
        <f t="shared" si="15"/>
        <v/>
      </c>
      <c r="Q96" s="3" t="str">
        <f t="shared" si="16"/>
        <v/>
      </c>
      <c r="R96" s="3" t="str">
        <f t="shared" si="17"/>
        <v/>
      </c>
    </row>
    <row r="97" spans="1:18" x14ac:dyDescent="0.15">
      <c r="A97" s="10"/>
      <c r="B97" s="10"/>
      <c r="C97" s="4"/>
      <c r="D97" s="4">
        <f t="shared" si="9"/>
        <v>1</v>
      </c>
      <c r="E97" s="11">
        <f t="shared" si="10"/>
        <v>1420</v>
      </c>
      <c r="F97" s="12"/>
      <c r="G97" s="13" t="b">
        <f>ISNA(VLOOKUP(E97,リスト!$C$3:$D$102,2,FALSE))</f>
        <v>1</v>
      </c>
      <c r="H97" s="10"/>
      <c r="I97" s="10"/>
      <c r="J97" s="14">
        <f t="shared" si="11"/>
        <v>0</v>
      </c>
      <c r="K97" s="14">
        <f>IF(F97="未達",0,IF(G97=TRUE,0,VLOOKUP(E97,リスト!$C$3:$D$102,2,TRUE)))</f>
        <v>0</v>
      </c>
      <c r="L97" s="3" t="str">
        <f t="shared" si="12"/>
        <v/>
      </c>
      <c r="M97" s="3" t="str">
        <f t="shared" si="13"/>
        <v/>
      </c>
      <c r="N97" s="10"/>
      <c r="O97" s="3" t="str">
        <f t="shared" si="14"/>
        <v/>
      </c>
      <c r="P97" s="3" t="str">
        <f t="shared" si="15"/>
        <v/>
      </c>
      <c r="Q97" s="3" t="str">
        <f t="shared" si="16"/>
        <v/>
      </c>
      <c r="R97" s="3" t="str">
        <f t="shared" si="17"/>
        <v/>
      </c>
    </row>
    <row r="98" spans="1:18" x14ac:dyDescent="0.15">
      <c r="A98" s="10"/>
      <c r="B98" s="10"/>
      <c r="C98" s="4"/>
      <c r="D98" s="4">
        <f t="shared" si="9"/>
        <v>1</v>
      </c>
      <c r="E98" s="11">
        <f t="shared" si="10"/>
        <v>1420</v>
      </c>
      <c r="F98" s="12"/>
      <c r="G98" s="13" t="b">
        <f>ISNA(VLOOKUP(E98,リスト!$C$3:$D$102,2,FALSE))</f>
        <v>1</v>
      </c>
      <c r="H98" s="10"/>
      <c r="I98" s="10"/>
      <c r="J98" s="14">
        <f t="shared" si="11"/>
        <v>0</v>
      </c>
      <c r="K98" s="14">
        <f>IF(F98="未達",0,IF(G98=TRUE,0,VLOOKUP(E98,リスト!$C$3:$D$102,2,TRUE)))</f>
        <v>0</v>
      </c>
      <c r="L98" s="3" t="str">
        <f t="shared" si="12"/>
        <v/>
      </c>
      <c r="M98" s="3" t="str">
        <f t="shared" si="13"/>
        <v/>
      </c>
      <c r="N98" s="10"/>
      <c r="O98" s="3" t="str">
        <f t="shared" si="14"/>
        <v/>
      </c>
      <c r="P98" s="3" t="str">
        <f t="shared" si="15"/>
        <v/>
      </c>
      <c r="Q98" s="3" t="str">
        <f t="shared" si="16"/>
        <v/>
      </c>
      <c r="R98" s="3" t="str">
        <f t="shared" si="17"/>
        <v/>
      </c>
    </row>
    <row r="99" spans="1:18" x14ac:dyDescent="0.15">
      <c r="A99" s="10"/>
      <c r="B99" s="10"/>
      <c r="C99" s="4"/>
      <c r="D99" s="4">
        <f t="shared" si="9"/>
        <v>1</v>
      </c>
      <c r="E99" s="11">
        <f t="shared" si="10"/>
        <v>1420</v>
      </c>
      <c r="F99" s="12"/>
      <c r="G99" s="13" t="b">
        <f>ISNA(VLOOKUP(E99,リスト!$C$3:$D$102,2,FALSE))</f>
        <v>1</v>
      </c>
      <c r="H99" s="10"/>
      <c r="I99" s="10"/>
      <c r="J99" s="14">
        <f t="shared" si="11"/>
        <v>0</v>
      </c>
      <c r="K99" s="14">
        <f>IF(F99="未達",0,IF(G99=TRUE,0,VLOOKUP(E99,リスト!$C$3:$D$102,2,TRUE)))</f>
        <v>0</v>
      </c>
      <c r="L99" s="3" t="str">
        <f t="shared" si="12"/>
        <v/>
      </c>
      <c r="M99" s="3" t="str">
        <f t="shared" si="13"/>
        <v/>
      </c>
      <c r="N99" s="10"/>
      <c r="O99" s="3" t="str">
        <f t="shared" si="14"/>
        <v/>
      </c>
      <c r="P99" s="3" t="str">
        <f t="shared" si="15"/>
        <v/>
      </c>
      <c r="Q99" s="3" t="str">
        <f t="shared" si="16"/>
        <v/>
      </c>
      <c r="R99" s="3" t="str">
        <f t="shared" si="17"/>
        <v/>
      </c>
    </row>
    <row r="100" spans="1:18" x14ac:dyDescent="0.15">
      <c r="A100" s="10"/>
      <c r="B100" s="10"/>
      <c r="C100" s="4"/>
      <c r="D100" s="4">
        <f t="shared" si="9"/>
        <v>1</v>
      </c>
      <c r="E100" s="11">
        <f t="shared" si="10"/>
        <v>1420</v>
      </c>
      <c r="F100" s="12"/>
      <c r="G100" s="13" t="b">
        <f>ISNA(VLOOKUP(E100,リスト!$C$3:$D$102,2,FALSE))</f>
        <v>1</v>
      </c>
      <c r="H100" s="10"/>
      <c r="I100" s="10"/>
      <c r="J100" s="14">
        <f t="shared" si="11"/>
        <v>0</v>
      </c>
      <c r="K100" s="14">
        <f>IF(F100="未達",0,IF(G100=TRUE,0,VLOOKUP(E100,リスト!$C$3:$D$102,2,TRUE)))</f>
        <v>0</v>
      </c>
      <c r="L100" s="3" t="str">
        <f t="shared" si="12"/>
        <v/>
      </c>
      <c r="M100" s="3" t="str">
        <f t="shared" si="13"/>
        <v/>
      </c>
      <c r="N100" s="10"/>
      <c r="O100" s="3" t="str">
        <f t="shared" si="14"/>
        <v/>
      </c>
      <c r="P100" s="3" t="str">
        <f t="shared" si="15"/>
        <v/>
      </c>
      <c r="Q100" s="3" t="str">
        <f t="shared" si="16"/>
        <v/>
      </c>
      <c r="R100" s="3" t="str">
        <f t="shared" si="17"/>
        <v/>
      </c>
    </row>
    <row r="101" spans="1:18" x14ac:dyDescent="0.15">
      <c r="A101" s="10"/>
      <c r="B101" s="10"/>
      <c r="C101" s="4"/>
      <c r="D101" s="4">
        <f t="shared" si="9"/>
        <v>1</v>
      </c>
      <c r="E101" s="11">
        <f t="shared" si="10"/>
        <v>1420</v>
      </c>
      <c r="F101" s="12"/>
      <c r="G101" s="13" t="b">
        <f>ISNA(VLOOKUP(E101,リスト!$C$3:$D$102,2,FALSE))</f>
        <v>1</v>
      </c>
      <c r="H101" s="10"/>
      <c r="I101" s="10"/>
      <c r="J101" s="14">
        <f t="shared" si="11"/>
        <v>0</v>
      </c>
      <c r="K101" s="14">
        <f>IF(F101="未達",0,IF(G101=TRUE,0,VLOOKUP(E101,リスト!$C$3:$D$102,2,TRUE)))</f>
        <v>0</v>
      </c>
      <c r="L101" s="3" t="str">
        <f t="shared" si="12"/>
        <v/>
      </c>
      <c r="M101" s="3" t="str">
        <f t="shared" si="13"/>
        <v/>
      </c>
      <c r="N101" s="10"/>
      <c r="O101" s="3" t="str">
        <f t="shared" si="14"/>
        <v/>
      </c>
      <c r="P101" s="3" t="str">
        <f t="shared" si="15"/>
        <v/>
      </c>
      <c r="Q101" s="3" t="str">
        <f t="shared" si="16"/>
        <v/>
      </c>
      <c r="R101" s="3" t="str">
        <f t="shared" si="17"/>
        <v/>
      </c>
    </row>
    <row r="102" spans="1:18" x14ac:dyDescent="0.15">
      <c r="A102" s="10"/>
      <c r="B102" s="10"/>
      <c r="C102" s="4"/>
      <c r="D102" s="4">
        <f t="shared" si="9"/>
        <v>1</v>
      </c>
      <c r="E102" s="11">
        <f t="shared" si="10"/>
        <v>1420</v>
      </c>
      <c r="F102" s="12"/>
      <c r="G102" s="13" t="b">
        <f>ISNA(VLOOKUP(E102,リスト!$C$3:$D$102,2,FALSE))</f>
        <v>1</v>
      </c>
      <c r="H102" s="10"/>
      <c r="I102" s="10"/>
      <c r="J102" s="14">
        <f t="shared" si="11"/>
        <v>0</v>
      </c>
      <c r="K102" s="14">
        <f>IF(F102="未達",0,IF(G102=TRUE,0,VLOOKUP(E102,リスト!$C$3:$D$102,2,TRUE)))</f>
        <v>0</v>
      </c>
      <c r="L102" s="3" t="str">
        <f t="shared" si="12"/>
        <v/>
      </c>
      <c r="M102" s="3" t="str">
        <f t="shared" si="13"/>
        <v/>
      </c>
      <c r="N102" s="10"/>
      <c r="O102" s="3" t="str">
        <f t="shared" si="14"/>
        <v/>
      </c>
      <c r="P102" s="3" t="str">
        <f t="shared" si="15"/>
        <v/>
      </c>
      <c r="Q102" s="3" t="str">
        <f t="shared" si="16"/>
        <v/>
      </c>
      <c r="R102" s="3" t="str">
        <f t="shared" si="17"/>
        <v/>
      </c>
    </row>
    <row r="103" spans="1:18" x14ac:dyDescent="0.15">
      <c r="A103" s="10"/>
      <c r="B103" s="10"/>
      <c r="C103" s="4"/>
      <c r="D103" s="4">
        <f t="shared" si="9"/>
        <v>1</v>
      </c>
      <c r="E103" s="11">
        <f t="shared" si="10"/>
        <v>1420</v>
      </c>
      <c r="F103" s="12"/>
      <c r="G103" s="13" t="b">
        <f>ISNA(VLOOKUP(E103,リスト!$C$3:$D$102,2,FALSE))</f>
        <v>1</v>
      </c>
      <c r="H103" s="10"/>
      <c r="I103" s="10"/>
      <c r="J103" s="14">
        <f t="shared" si="11"/>
        <v>0</v>
      </c>
      <c r="K103" s="14">
        <f>IF(F103="未達",0,IF(G103=TRUE,0,VLOOKUP(E103,リスト!$C$3:$D$102,2,TRUE)))</f>
        <v>0</v>
      </c>
      <c r="L103" s="3" t="str">
        <f t="shared" si="12"/>
        <v/>
      </c>
      <c r="M103" s="3" t="str">
        <f t="shared" si="13"/>
        <v/>
      </c>
      <c r="N103" s="10"/>
      <c r="O103" s="3" t="str">
        <f t="shared" si="14"/>
        <v/>
      </c>
      <c r="P103" s="3" t="str">
        <f t="shared" si="15"/>
        <v/>
      </c>
      <c r="Q103" s="3" t="str">
        <f t="shared" si="16"/>
        <v/>
      </c>
      <c r="R103" s="3" t="str">
        <f t="shared" si="17"/>
        <v/>
      </c>
    </row>
    <row r="104" spans="1:18" x14ac:dyDescent="0.15">
      <c r="A104" s="10"/>
      <c r="B104" s="10"/>
      <c r="C104" s="4"/>
      <c r="D104" s="4">
        <f t="shared" si="9"/>
        <v>1</v>
      </c>
      <c r="E104" s="11">
        <f t="shared" si="10"/>
        <v>1420</v>
      </c>
      <c r="F104" s="12"/>
      <c r="G104" s="13" t="b">
        <f>ISNA(VLOOKUP(E104,リスト!$C$3:$D$102,2,FALSE))</f>
        <v>1</v>
      </c>
      <c r="H104" s="10"/>
      <c r="I104" s="10"/>
      <c r="J104" s="14">
        <f t="shared" si="11"/>
        <v>0</v>
      </c>
      <c r="K104" s="14">
        <f>IF(F104="未達",0,IF(G104=TRUE,0,VLOOKUP(E104,リスト!$C$3:$D$102,2,TRUE)))</f>
        <v>0</v>
      </c>
      <c r="L104" s="3" t="str">
        <f t="shared" si="12"/>
        <v/>
      </c>
      <c r="M104" s="3" t="str">
        <f t="shared" si="13"/>
        <v/>
      </c>
      <c r="N104" s="10"/>
      <c r="O104" s="3" t="str">
        <f t="shared" si="14"/>
        <v/>
      </c>
      <c r="P104" s="3" t="str">
        <f t="shared" si="15"/>
        <v/>
      </c>
      <c r="Q104" s="3" t="str">
        <f t="shared" si="16"/>
        <v/>
      </c>
      <c r="R104" s="3" t="str">
        <f t="shared" si="17"/>
        <v/>
      </c>
    </row>
    <row r="105" spans="1:18" x14ac:dyDescent="0.15">
      <c r="A105" s="10"/>
      <c r="B105" s="10"/>
      <c r="C105" s="4"/>
      <c r="D105" s="4">
        <f t="shared" si="9"/>
        <v>1</v>
      </c>
      <c r="E105" s="11">
        <f t="shared" si="10"/>
        <v>1420</v>
      </c>
      <c r="F105" s="12"/>
      <c r="G105" s="13" t="b">
        <f>ISNA(VLOOKUP(E105,リスト!$C$3:$D$102,2,FALSE))</f>
        <v>1</v>
      </c>
      <c r="H105" s="10"/>
      <c r="I105" s="10"/>
      <c r="J105" s="14">
        <f t="shared" si="11"/>
        <v>0</v>
      </c>
      <c r="K105" s="14">
        <f>IF(F105="未達",0,IF(G105=TRUE,0,VLOOKUP(E105,リスト!$C$3:$D$102,2,TRUE)))</f>
        <v>0</v>
      </c>
      <c r="L105" s="3" t="str">
        <f t="shared" si="12"/>
        <v/>
      </c>
      <c r="M105" s="3" t="str">
        <f t="shared" si="13"/>
        <v/>
      </c>
      <c r="N105" s="10"/>
      <c r="O105" s="3" t="str">
        <f t="shared" si="14"/>
        <v/>
      </c>
      <c r="P105" s="3" t="str">
        <f t="shared" si="15"/>
        <v/>
      </c>
      <c r="Q105" s="3" t="str">
        <f t="shared" si="16"/>
        <v/>
      </c>
      <c r="R105" s="3" t="str">
        <f t="shared" si="17"/>
        <v/>
      </c>
    </row>
    <row r="106" spans="1:18" x14ac:dyDescent="0.15">
      <c r="A106" s="10"/>
      <c r="B106" s="10"/>
      <c r="C106" s="4"/>
      <c r="D106" s="4">
        <f t="shared" si="9"/>
        <v>1</v>
      </c>
      <c r="E106" s="11">
        <f t="shared" si="10"/>
        <v>1420</v>
      </c>
      <c r="F106" s="12"/>
      <c r="G106" s="13" t="b">
        <f>ISNA(VLOOKUP(E106,リスト!$C$3:$D$102,2,FALSE))</f>
        <v>1</v>
      </c>
      <c r="H106" s="10"/>
      <c r="I106" s="10"/>
      <c r="J106" s="14">
        <f t="shared" si="11"/>
        <v>0</v>
      </c>
      <c r="K106" s="14">
        <f>IF(F106="未達",0,IF(G106=TRUE,0,VLOOKUP(E106,リスト!$C$3:$D$102,2,TRUE)))</f>
        <v>0</v>
      </c>
      <c r="L106" s="3" t="str">
        <f t="shared" si="12"/>
        <v/>
      </c>
      <c r="M106" s="3" t="str">
        <f t="shared" si="13"/>
        <v/>
      </c>
      <c r="N106" s="10"/>
      <c r="O106" s="3" t="str">
        <f t="shared" si="14"/>
        <v/>
      </c>
      <c r="P106" s="3" t="str">
        <f t="shared" si="15"/>
        <v/>
      </c>
      <c r="Q106" s="3" t="str">
        <f t="shared" si="16"/>
        <v/>
      </c>
      <c r="R106" s="3" t="str">
        <f t="shared" si="17"/>
        <v/>
      </c>
    </row>
    <row r="107" spans="1:18" x14ac:dyDescent="0.15">
      <c r="A107" s="10"/>
      <c r="B107" s="10"/>
      <c r="C107" s="4"/>
      <c r="D107" s="4">
        <f t="shared" si="9"/>
        <v>1</v>
      </c>
      <c r="E107" s="11">
        <f t="shared" si="10"/>
        <v>1420</v>
      </c>
      <c r="F107" s="12"/>
      <c r="G107" s="13" t="b">
        <f>ISNA(VLOOKUP(E107,リスト!$C$3:$D$102,2,FALSE))</f>
        <v>1</v>
      </c>
      <c r="H107" s="10"/>
      <c r="I107" s="10"/>
      <c r="J107" s="14">
        <f t="shared" si="11"/>
        <v>0</v>
      </c>
      <c r="K107" s="14">
        <f>IF(F107="未達",0,IF(G107=TRUE,0,VLOOKUP(E107,リスト!$C$3:$D$102,2,TRUE)))</f>
        <v>0</v>
      </c>
      <c r="L107" s="3" t="str">
        <f t="shared" si="12"/>
        <v/>
      </c>
      <c r="M107" s="3" t="str">
        <f t="shared" si="13"/>
        <v/>
      </c>
      <c r="N107" s="10"/>
      <c r="O107" s="3" t="str">
        <f t="shared" si="14"/>
        <v/>
      </c>
      <c r="P107" s="3" t="str">
        <f t="shared" si="15"/>
        <v/>
      </c>
      <c r="Q107" s="3" t="str">
        <f t="shared" si="16"/>
        <v/>
      </c>
      <c r="R107" s="3" t="str">
        <f t="shared" si="17"/>
        <v/>
      </c>
    </row>
    <row r="108" spans="1:18" x14ac:dyDescent="0.15">
      <c r="A108" s="10"/>
      <c r="B108" s="10"/>
      <c r="C108" s="4"/>
      <c r="D108" s="4">
        <f t="shared" si="9"/>
        <v>1</v>
      </c>
      <c r="E108" s="11">
        <f t="shared" si="10"/>
        <v>1420</v>
      </c>
      <c r="F108" s="12"/>
      <c r="G108" s="13" t="b">
        <f>ISNA(VLOOKUP(E108,リスト!$C$3:$D$102,2,FALSE))</f>
        <v>1</v>
      </c>
      <c r="H108" s="10"/>
      <c r="I108" s="10"/>
      <c r="J108" s="14">
        <f t="shared" si="11"/>
        <v>0</v>
      </c>
      <c r="K108" s="14">
        <f>IF(F108="未達",0,IF(G108=TRUE,0,VLOOKUP(E108,リスト!$C$3:$D$102,2,TRUE)))</f>
        <v>0</v>
      </c>
      <c r="L108" s="3" t="str">
        <f t="shared" si="12"/>
        <v/>
      </c>
      <c r="M108" s="3" t="str">
        <f t="shared" si="13"/>
        <v/>
      </c>
      <c r="N108" s="10"/>
      <c r="O108" s="3" t="str">
        <f t="shared" si="14"/>
        <v/>
      </c>
      <c r="P108" s="3" t="str">
        <f t="shared" si="15"/>
        <v/>
      </c>
      <c r="Q108" s="3" t="str">
        <f t="shared" si="16"/>
        <v/>
      </c>
      <c r="R108" s="3" t="str">
        <f t="shared" si="17"/>
        <v/>
      </c>
    </row>
    <row r="109" spans="1:18" x14ac:dyDescent="0.15">
      <c r="A109" s="10"/>
      <c r="B109" s="10"/>
      <c r="C109" s="4"/>
      <c r="D109" s="4">
        <f t="shared" si="9"/>
        <v>1</v>
      </c>
      <c r="E109" s="11">
        <f t="shared" si="10"/>
        <v>1420</v>
      </c>
      <c r="F109" s="12"/>
      <c r="G109" s="13" t="b">
        <f>ISNA(VLOOKUP(E109,リスト!$C$3:$D$102,2,FALSE))</f>
        <v>1</v>
      </c>
      <c r="H109" s="10"/>
      <c r="I109" s="10"/>
      <c r="J109" s="14">
        <f t="shared" si="11"/>
        <v>0</v>
      </c>
      <c r="K109" s="14">
        <f>IF(F109="未達",0,IF(G109=TRUE,0,VLOOKUP(E109,リスト!$C$3:$D$102,2,TRUE)))</f>
        <v>0</v>
      </c>
      <c r="L109" s="3" t="str">
        <f t="shared" si="12"/>
        <v/>
      </c>
      <c r="M109" s="3" t="str">
        <f t="shared" si="13"/>
        <v/>
      </c>
      <c r="N109" s="10"/>
      <c r="O109" s="3" t="str">
        <f t="shared" si="14"/>
        <v/>
      </c>
      <c r="P109" s="3" t="str">
        <f t="shared" si="15"/>
        <v/>
      </c>
      <c r="Q109" s="3" t="str">
        <f t="shared" si="16"/>
        <v/>
      </c>
      <c r="R109" s="3" t="str">
        <f t="shared" si="17"/>
        <v/>
      </c>
    </row>
    <row r="110" spans="1:18" x14ac:dyDescent="0.15">
      <c r="A110" s="10"/>
      <c r="B110" s="10"/>
      <c r="C110" s="4"/>
      <c r="D110" s="4">
        <f t="shared" si="9"/>
        <v>1</v>
      </c>
      <c r="E110" s="11">
        <f t="shared" si="10"/>
        <v>1420</v>
      </c>
      <c r="F110" s="12"/>
      <c r="G110" s="13" t="b">
        <f>ISNA(VLOOKUP(E110,リスト!$C$3:$D$102,2,FALSE))</f>
        <v>1</v>
      </c>
      <c r="H110" s="10"/>
      <c r="I110" s="10"/>
      <c r="J110" s="14">
        <f t="shared" si="11"/>
        <v>0</v>
      </c>
      <c r="K110" s="14">
        <f>IF(F110="未達",0,IF(G110=TRUE,0,VLOOKUP(E110,リスト!$C$3:$D$102,2,TRUE)))</f>
        <v>0</v>
      </c>
      <c r="L110" s="3" t="str">
        <f t="shared" si="12"/>
        <v/>
      </c>
      <c r="M110" s="3" t="str">
        <f t="shared" si="13"/>
        <v/>
      </c>
      <c r="N110" s="10"/>
      <c r="O110" s="3" t="str">
        <f t="shared" si="14"/>
        <v/>
      </c>
      <c r="P110" s="3" t="str">
        <f t="shared" si="15"/>
        <v/>
      </c>
      <c r="Q110" s="3" t="str">
        <f t="shared" si="16"/>
        <v/>
      </c>
      <c r="R110" s="3" t="str">
        <f t="shared" si="17"/>
        <v/>
      </c>
    </row>
    <row r="111" spans="1:18" x14ac:dyDescent="0.15">
      <c r="A111" s="10"/>
      <c r="B111" s="10"/>
      <c r="C111" s="4"/>
      <c r="D111" s="4">
        <f t="shared" si="9"/>
        <v>1</v>
      </c>
      <c r="E111" s="11">
        <f t="shared" si="10"/>
        <v>1420</v>
      </c>
      <c r="F111" s="12"/>
      <c r="G111" s="13" t="b">
        <f>ISNA(VLOOKUP(E111,リスト!$C$3:$D$102,2,FALSE))</f>
        <v>1</v>
      </c>
      <c r="H111" s="10"/>
      <c r="I111" s="10"/>
      <c r="J111" s="14">
        <f t="shared" si="11"/>
        <v>0</v>
      </c>
      <c r="K111" s="14">
        <f>IF(F111="未達",0,IF(G111=TRUE,0,VLOOKUP(E111,リスト!$C$3:$D$102,2,TRUE)))</f>
        <v>0</v>
      </c>
      <c r="L111" s="3" t="str">
        <f t="shared" si="12"/>
        <v/>
      </c>
      <c r="M111" s="3" t="str">
        <f t="shared" si="13"/>
        <v/>
      </c>
      <c r="N111" s="10"/>
      <c r="O111" s="3" t="str">
        <f t="shared" si="14"/>
        <v/>
      </c>
      <c r="P111" s="3" t="str">
        <f t="shared" si="15"/>
        <v/>
      </c>
      <c r="Q111" s="3" t="str">
        <f t="shared" si="16"/>
        <v/>
      </c>
      <c r="R111" s="3" t="str">
        <f t="shared" si="17"/>
        <v/>
      </c>
    </row>
    <row r="112" spans="1:18" x14ac:dyDescent="0.15">
      <c r="A112" s="10"/>
      <c r="B112" s="10"/>
      <c r="C112" s="4"/>
      <c r="D112" s="4">
        <f t="shared" si="9"/>
        <v>1</v>
      </c>
      <c r="E112" s="11">
        <f t="shared" si="10"/>
        <v>1420</v>
      </c>
      <c r="F112" s="12"/>
      <c r="G112" s="13" t="b">
        <f>ISNA(VLOOKUP(E112,リスト!$C$3:$D$102,2,FALSE))</f>
        <v>1</v>
      </c>
      <c r="H112" s="10"/>
      <c r="I112" s="10"/>
      <c r="J112" s="14">
        <f t="shared" si="11"/>
        <v>0</v>
      </c>
      <c r="K112" s="14">
        <f>IF(F112="未達",0,IF(G112=TRUE,0,VLOOKUP(E112,リスト!$C$3:$D$102,2,TRUE)))</f>
        <v>0</v>
      </c>
      <c r="L112" s="3" t="str">
        <f t="shared" si="12"/>
        <v/>
      </c>
      <c r="M112" s="3" t="str">
        <f t="shared" si="13"/>
        <v/>
      </c>
      <c r="N112" s="10"/>
      <c r="O112" s="3" t="str">
        <f t="shared" si="14"/>
        <v/>
      </c>
      <c r="P112" s="3" t="str">
        <f t="shared" si="15"/>
        <v/>
      </c>
      <c r="Q112" s="3" t="str">
        <f t="shared" si="16"/>
        <v/>
      </c>
      <c r="R112" s="3" t="str">
        <f t="shared" si="17"/>
        <v/>
      </c>
    </row>
    <row r="113" spans="1:18" x14ac:dyDescent="0.15">
      <c r="A113" s="10"/>
      <c r="B113" s="10"/>
      <c r="C113" s="4"/>
      <c r="D113" s="4">
        <f t="shared" si="9"/>
        <v>1</v>
      </c>
      <c r="E113" s="11">
        <f t="shared" si="10"/>
        <v>1420</v>
      </c>
      <c r="F113" s="12"/>
      <c r="G113" s="13" t="b">
        <f>ISNA(VLOOKUP(E113,リスト!$C$3:$D$102,2,FALSE))</f>
        <v>1</v>
      </c>
      <c r="H113" s="10"/>
      <c r="I113" s="10"/>
      <c r="J113" s="14">
        <f t="shared" si="11"/>
        <v>0</v>
      </c>
      <c r="K113" s="14">
        <f>IF(F113="未達",0,IF(G113=TRUE,0,VLOOKUP(E113,リスト!$C$3:$D$102,2,TRUE)))</f>
        <v>0</v>
      </c>
      <c r="L113" s="3" t="str">
        <f t="shared" si="12"/>
        <v/>
      </c>
      <c r="M113" s="3" t="str">
        <f t="shared" si="13"/>
        <v/>
      </c>
      <c r="N113" s="10"/>
      <c r="O113" s="3" t="str">
        <f t="shared" si="14"/>
        <v/>
      </c>
      <c r="P113" s="3" t="str">
        <f t="shared" si="15"/>
        <v/>
      </c>
      <c r="Q113" s="3" t="str">
        <f t="shared" si="16"/>
        <v/>
      </c>
      <c r="R113" s="3" t="str">
        <f t="shared" si="17"/>
        <v/>
      </c>
    </row>
    <row r="114" spans="1:18" x14ac:dyDescent="0.15">
      <c r="A114" s="10"/>
      <c r="B114" s="10"/>
      <c r="C114" s="4"/>
      <c r="D114" s="4">
        <f t="shared" si="9"/>
        <v>1</v>
      </c>
      <c r="E114" s="11">
        <f t="shared" si="10"/>
        <v>1420</v>
      </c>
      <c r="F114" s="12"/>
      <c r="G114" s="13" t="b">
        <f>ISNA(VLOOKUP(E114,リスト!$C$3:$D$102,2,FALSE))</f>
        <v>1</v>
      </c>
      <c r="H114" s="10"/>
      <c r="I114" s="10"/>
      <c r="J114" s="14">
        <f t="shared" si="11"/>
        <v>0</v>
      </c>
      <c r="K114" s="14">
        <f>IF(F114="未達",0,IF(G114=TRUE,0,VLOOKUP(E114,リスト!$C$3:$D$102,2,TRUE)))</f>
        <v>0</v>
      </c>
      <c r="L114" s="3" t="str">
        <f t="shared" si="12"/>
        <v/>
      </c>
      <c r="M114" s="3" t="str">
        <f t="shared" si="13"/>
        <v/>
      </c>
      <c r="N114" s="10"/>
      <c r="O114" s="3" t="str">
        <f t="shared" si="14"/>
        <v/>
      </c>
      <c r="P114" s="3" t="str">
        <f t="shared" si="15"/>
        <v/>
      </c>
      <c r="Q114" s="3" t="str">
        <f t="shared" si="16"/>
        <v/>
      </c>
      <c r="R114" s="3" t="str">
        <f t="shared" si="17"/>
        <v/>
      </c>
    </row>
    <row r="115" spans="1:18" x14ac:dyDescent="0.15">
      <c r="A115" s="10"/>
      <c r="B115" s="10"/>
      <c r="C115" s="4"/>
      <c r="D115" s="4">
        <f t="shared" si="9"/>
        <v>1</v>
      </c>
      <c r="E115" s="11">
        <f t="shared" si="10"/>
        <v>1420</v>
      </c>
      <c r="F115" s="12"/>
      <c r="G115" s="13" t="b">
        <f>ISNA(VLOOKUP(E115,リスト!$C$3:$D$102,2,FALSE))</f>
        <v>1</v>
      </c>
      <c r="H115" s="10"/>
      <c r="I115" s="10"/>
      <c r="J115" s="14">
        <f t="shared" si="11"/>
        <v>0</v>
      </c>
      <c r="K115" s="14">
        <f>IF(F115="未達",0,IF(G115=TRUE,0,VLOOKUP(E115,リスト!$C$3:$D$102,2,TRUE)))</f>
        <v>0</v>
      </c>
      <c r="L115" s="3" t="str">
        <f t="shared" si="12"/>
        <v/>
      </c>
      <c r="M115" s="3" t="str">
        <f t="shared" si="13"/>
        <v/>
      </c>
      <c r="N115" s="10"/>
      <c r="O115" s="3" t="str">
        <f t="shared" si="14"/>
        <v/>
      </c>
      <c r="P115" s="3" t="str">
        <f t="shared" si="15"/>
        <v/>
      </c>
      <c r="Q115" s="3" t="str">
        <f t="shared" si="16"/>
        <v/>
      </c>
      <c r="R115" s="3" t="str">
        <f t="shared" si="17"/>
        <v/>
      </c>
    </row>
    <row r="116" spans="1:18" x14ac:dyDescent="0.15">
      <c r="A116" s="10"/>
      <c r="B116" s="10"/>
      <c r="C116" s="4"/>
      <c r="D116" s="4">
        <f t="shared" si="9"/>
        <v>1</v>
      </c>
      <c r="E116" s="11">
        <f t="shared" si="10"/>
        <v>1420</v>
      </c>
      <c r="F116" s="12"/>
      <c r="G116" s="13" t="b">
        <f>ISNA(VLOOKUP(E116,リスト!$C$3:$D$102,2,FALSE))</f>
        <v>1</v>
      </c>
      <c r="H116" s="10"/>
      <c r="I116" s="10"/>
      <c r="J116" s="14">
        <f t="shared" si="11"/>
        <v>0</v>
      </c>
      <c r="K116" s="14">
        <f>IF(F116="未達",0,IF(G116=TRUE,0,VLOOKUP(E116,リスト!$C$3:$D$102,2,TRUE)))</f>
        <v>0</v>
      </c>
      <c r="L116" s="3" t="str">
        <f t="shared" si="12"/>
        <v/>
      </c>
      <c r="M116" s="3" t="str">
        <f t="shared" si="13"/>
        <v/>
      </c>
      <c r="N116" s="10"/>
      <c r="O116" s="3" t="str">
        <f t="shared" si="14"/>
        <v/>
      </c>
      <c r="P116" s="3" t="str">
        <f t="shared" si="15"/>
        <v/>
      </c>
      <c r="Q116" s="3" t="str">
        <f t="shared" si="16"/>
        <v/>
      </c>
      <c r="R116" s="3" t="str">
        <f t="shared" si="17"/>
        <v/>
      </c>
    </row>
    <row r="117" spans="1:18" x14ac:dyDescent="0.15">
      <c r="A117" s="10"/>
      <c r="B117" s="10"/>
      <c r="C117" s="4"/>
      <c r="D117" s="4">
        <f t="shared" si="9"/>
        <v>1</v>
      </c>
      <c r="E117" s="11">
        <f t="shared" si="10"/>
        <v>1420</v>
      </c>
      <c r="F117" s="12"/>
      <c r="G117" s="13" t="b">
        <f>ISNA(VLOOKUP(E117,リスト!$C$3:$D$102,2,FALSE))</f>
        <v>1</v>
      </c>
      <c r="H117" s="10"/>
      <c r="I117" s="10"/>
      <c r="J117" s="14">
        <f t="shared" si="11"/>
        <v>0</v>
      </c>
      <c r="K117" s="14">
        <f>IF(F117="未達",0,IF(G117=TRUE,0,VLOOKUP(E117,リスト!$C$3:$D$102,2,TRUE)))</f>
        <v>0</v>
      </c>
      <c r="L117" s="3" t="str">
        <f t="shared" si="12"/>
        <v/>
      </c>
      <c r="M117" s="3" t="str">
        <f t="shared" si="13"/>
        <v/>
      </c>
      <c r="N117" s="10"/>
      <c r="O117" s="3" t="str">
        <f t="shared" si="14"/>
        <v/>
      </c>
      <c r="P117" s="3" t="str">
        <f t="shared" si="15"/>
        <v/>
      </c>
      <c r="Q117" s="3" t="str">
        <f t="shared" si="16"/>
        <v/>
      </c>
      <c r="R117" s="3" t="str">
        <f t="shared" si="17"/>
        <v/>
      </c>
    </row>
    <row r="118" spans="1:18" x14ac:dyDescent="0.15">
      <c r="A118" s="10"/>
      <c r="B118" s="10"/>
      <c r="C118" s="4"/>
      <c r="D118" s="4">
        <f t="shared" si="9"/>
        <v>1</v>
      </c>
      <c r="E118" s="11">
        <f t="shared" si="10"/>
        <v>1420</v>
      </c>
      <c r="F118" s="12"/>
      <c r="G118" s="13" t="b">
        <f>ISNA(VLOOKUP(E118,リスト!$C$3:$D$102,2,FALSE))</f>
        <v>1</v>
      </c>
      <c r="H118" s="10"/>
      <c r="I118" s="10"/>
      <c r="J118" s="14">
        <f t="shared" si="11"/>
        <v>0</v>
      </c>
      <c r="K118" s="14">
        <f>IF(F118="未達",0,IF(G118=TRUE,0,VLOOKUP(E118,リスト!$C$3:$D$102,2,TRUE)))</f>
        <v>0</v>
      </c>
      <c r="L118" s="3" t="str">
        <f t="shared" si="12"/>
        <v/>
      </c>
      <c r="M118" s="3" t="str">
        <f t="shared" si="13"/>
        <v/>
      </c>
      <c r="N118" s="10"/>
      <c r="O118" s="3" t="str">
        <f t="shared" si="14"/>
        <v/>
      </c>
      <c r="P118" s="3" t="str">
        <f t="shared" si="15"/>
        <v/>
      </c>
      <c r="Q118" s="3" t="str">
        <f t="shared" si="16"/>
        <v/>
      </c>
      <c r="R118" s="3" t="str">
        <f t="shared" si="17"/>
        <v/>
      </c>
    </row>
    <row r="119" spans="1:18" x14ac:dyDescent="0.15">
      <c r="A119" s="10"/>
      <c r="B119" s="10"/>
      <c r="C119" s="4"/>
      <c r="D119" s="4">
        <f t="shared" si="9"/>
        <v>1</v>
      </c>
      <c r="E119" s="11">
        <f t="shared" si="10"/>
        <v>1420</v>
      </c>
      <c r="F119" s="12"/>
      <c r="G119" s="13" t="b">
        <f>ISNA(VLOOKUP(E119,リスト!$C$3:$D$102,2,FALSE))</f>
        <v>1</v>
      </c>
      <c r="H119" s="10"/>
      <c r="I119" s="10"/>
      <c r="J119" s="14">
        <f t="shared" si="11"/>
        <v>0</v>
      </c>
      <c r="K119" s="14">
        <f>IF(F119="未達",0,IF(G119=TRUE,0,VLOOKUP(E119,リスト!$C$3:$D$102,2,TRUE)))</f>
        <v>0</v>
      </c>
      <c r="L119" s="3" t="str">
        <f t="shared" si="12"/>
        <v/>
      </c>
      <c r="M119" s="3" t="str">
        <f t="shared" si="13"/>
        <v/>
      </c>
      <c r="N119" s="10"/>
      <c r="O119" s="3" t="str">
        <f t="shared" si="14"/>
        <v/>
      </c>
      <c r="P119" s="3" t="str">
        <f t="shared" si="15"/>
        <v/>
      </c>
      <c r="Q119" s="3" t="str">
        <f t="shared" si="16"/>
        <v/>
      </c>
      <c r="R119" s="3" t="str">
        <f t="shared" si="17"/>
        <v/>
      </c>
    </row>
    <row r="120" spans="1:18" x14ac:dyDescent="0.15">
      <c r="A120" s="10"/>
      <c r="B120" s="10"/>
      <c r="C120" s="4"/>
      <c r="D120" s="4">
        <f t="shared" si="9"/>
        <v>1</v>
      </c>
      <c r="E120" s="11">
        <f t="shared" si="10"/>
        <v>1420</v>
      </c>
      <c r="F120" s="12"/>
      <c r="G120" s="13" t="b">
        <f>ISNA(VLOOKUP(E120,リスト!$C$3:$D$102,2,FALSE))</f>
        <v>1</v>
      </c>
      <c r="H120" s="10"/>
      <c r="I120" s="10"/>
      <c r="J120" s="14">
        <f t="shared" si="11"/>
        <v>0</v>
      </c>
      <c r="K120" s="14">
        <f>IF(F120="未達",0,IF(G120=TRUE,0,VLOOKUP(E120,リスト!$C$3:$D$102,2,TRUE)))</f>
        <v>0</v>
      </c>
      <c r="L120" s="3" t="str">
        <f t="shared" si="12"/>
        <v/>
      </c>
      <c r="M120" s="3" t="str">
        <f t="shared" si="13"/>
        <v/>
      </c>
      <c r="N120" s="10"/>
      <c r="O120" s="3" t="str">
        <f t="shared" si="14"/>
        <v/>
      </c>
      <c r="P120" s="3" t="str">
        <f t="shared" si="15"/>
        <v/>
      </c>
      <c r="Q120" s="3" t="str">
        <f t="shared" si="16"/>
        <v/>
      </c>
      <c r="R120" s="3" t="str">
        <f t="shared" si="17"/>
        <v/>
      </c>
    </row>
    <row r="121" spans="1:18" x14ac:dyDescent="0.15">
      <c r="A121" s="10"/>
      <c r="B121" s="10"/>
      <c r="C121" s="4"/>
      <c r="D121" s="4">
        <f t="shared" si="9"/>
        <v>1</v>
      </c>
      <c r="E121" s="11">
        <f t="shared" si="10"/>
        <v>1420</v>
      </c>
      <c r="F121" s="12"/>
      <c r="G121" s="13" t="b">
        <f>ISNA(VLOOKUP(E121,リスト!$C$3:$D$102,2,FALSE))</f>
        <v>1</v>
      </c>
      <c r="H121" s="10"/>
      <c r="I121" s="10"/>
      <c r="J121" s="14">
        <f t="shared" si="11"/>
        <v>0</v>
      </c>
      <c r="K121" s="14">
        <f>IF(F121="未達",0,IF(G121=TRUE,0,VLOOKUP(E121,リスト!$C$3:$D$102,2,TRUE)))</f>
        <v>0</v>
      </c>
      <c r="L121" s="3" t="str">
        <f t="shared" si="12"/>
        <v/>
      </c>
      <c r="M121" s="3" t="str">
        <f t="shared" si="13"/>
        <v/>
      </c>
      <c r="N121" s="10"/>
      <c r="O121" s="3" t="str">
        <f t="shared" si="14"/>
        <v/>
      </c>
      <c r="P121" s="3" t="str">
        <f t="shared" si="15"/>
        <v/>
      </c>
      <c r="Q121" s="3" t="str">
        <f t="shared" si="16"/>
        <v/>
      </c>
      <c r="R121" s="3" t="str">
        <f t="shared" si="17"/>
        <v/>
      </c>
    </row>
    <row r="122" spans="1:18" x14ac:dyDescent="0.15">
      <c r="A122" s="10"/>
      <c r="B122" s="10"/>
      <c r="C122" s="4"/>
      <c r="D122" s="4">
        <f t="shared" si="9"/>
        <v>1</v>
      </c>
      <c r="E122" s="11">
        <f t="shared" si="10"/>
        <v>1420</v>
      </c>
      <c r="F122" s="12"/>
      <c r="G122" s="13" t="b">
        <f>ISNA(VLOOKUP(E122,リスト!$C$3:$D$102,2,FALSE))</f>
        <v>1</v>
      </c>
      <c r="H122" s="10"/>
      <c r="I122" s="10"/>
      <c r="J122" s="14">
        <f t="shared" si="11"/>
        <v>0</v>
      </c>
      <c r="K122" s="14">
        <f>IF(F122="未達",0,IF(G122=TRUE,0,VLOOKUP(E122,リスト!$C$3:$D$102,2,TRUE)))</f>
        <v>0</v>
      </c>
      <c r="L122" s="3" t="str">
        <f t="shared" si="12"/>
        <v/>
      </c>
      <c r="M122" s="3" t="str">
        <f t="shared" si="13"/>
        <v/>
      </c>
      <c r="N122" s="10"/>
      <c r="O122" s="3" t="str">
        <f t="shared" si="14"/>
        <v/>
      </c>
      <c r="P122" s="3" t="str">
        <f t="shared" si="15"/>
        <v/>
      </c>
      <c r="Q122" s="3" t="str">
        <f t="shared" si="16"/>
        <v/>
      </c>
      <c r="R122" s="3" t="str">
        <f t="shared" si="17"/>
        <v/>
      </c>
    </row>
    <row r="123" spans="1:18" x14ac:dyDescent="0.15">
      <c r="A123" s="10"/>
      <c r="B123" s="10"/>
      <c r="C123" s="4"/>
      <c r="D123" s="4">
        <f t="shared" si="9"/>
        <v>1</v>
      </c>
      <c r="E123" s="11">
        <f t="shared" si="10"/>
        <v>1420</v>
      </c>
      <c r="F123" s="12"/>
      <c r="G123" s="13" t="b">
        <f>ISNA(VLOOKUP(E123,リスト!$C$3:$D$102,2,FALSE))</f>
        <v>1</v>
      </c>
      <c r="H123" s="10"/>
      <c r="I123" s="10"/>
      <c r="J123" s="14">
        <f t="shared" si="11"/>
        <v>0</v>
      </c>
      <c r="K123" s="14">
        <f>IF(F123="未達",0,IF(G123=TRUE,0,VLOOKUP(E123,リスト!$C$3:$D$102,2,TRUE)))</f>
        <v>0</v>
      </c>
      <c r="L123" s="3" t="str">
        <f t="shared" si="12"/>
        <v/>
      </c>
      <c r="M123" s="3" t="str">
        <f t="shared" si="13"/>
        <v/>
      </c>
      <c r="N123" s="10"/>
      <c r="O123" s="3" t="str">
        <f t="shared" si="14"/>
        <v/>
      </c>
      <c r="P123" s="3" t="str">
        <f t="shared" si="15"/>
        <v/>
      </c>
      <c r="Q123" s="3" t="str">
        <f t="shared" si="16"/>
        <v/>
      </c>
      <c r="R123" s="3" t="str">
        <f t="shared" si="17"/>
        <v/>
      </c>
    </row>
    <row r="124" spans="1:18" x14ac:dyDescent="0.15">
      <c r="A124" s="10"/>
      <c r="B124" s="10"/>
      <c r="C124" s="4"/>
      <c r="D124" s="4">
        <f t="shared" si="9"/>
        <v>1</v>
      </c>
      <c r="E124" s="11">
        <f t="shared" si="10"/>
        <v>1420</v>
      </c>
      <c r="F124" s="12"/>
      <c r="G124" s="13" t="b">
        <f>ISNA(VLOOKUP(E124,リスト!$C$3:$D$102,2,FALSE))</f>
        <v>1</v>
      </c>
      <c r="H124" s="10"/>
      <c r="I124" s="10"/>
      <c r="J124" s="14">
        <f t="shared" si="11"/>
        <v>0</v>
      </c>
      <c r="K124" s="14">
        <f>IF(F124="未達",0,IF(G124=TRUE,0,VLOOKUP(E124,リスト!$C$3:$D$102,2,TRUE)))</f>
        <v>0</v>
      </c>
      <c r="L124" s="3" t="str">
        <f t="shared" si="12"/>
        <v/>
      </c>
      <c r="M124" s="3" t="str">
        <f t="shared" si="13"/>
        <v/>
      </c>
      <c r="N124" s="10"/>
      <c r="O124" s="3" t="str">
        <f t="shared" si="14"/>
        <v/>
      </c>
      <c r="P124" s="3" t="str">
        <f t="shared" si="15"/>
        <v/>
      </c>
      <c r="Q124" s="3" t="str">
        <f t="shared" si="16"/>
        <v/>
      </c>
      <c r="R124" s="3" t="str">
        <f t="shared" si="17"/>
        <v/>
      </c>
    </row>
    <row r="125" spans="1:18" x14ac:dyDescent="0.15">
      <c r="A125" s="10"/>
      <c r="B125" s="10"/>
      <c r="C125" s="4"/>
      <c r="D125" s="4">
        <f t="shared" si="9"/>
        <v>1</v>
      </c>
      <c r="E125" s="11">
        <f t="shared" si="10"/>
        <v>1420</v>
      </c>
      <c r="F125" s="12"/>
      <c r="G125" s="13" t="b">
        <f>ISNA(VLOOKUP(E125,リスト!$C$3:$D$102,2,FALSE))</f>
        <v>1</v>
      </c>
      <c r="H125" s="10"/>
      <c r="I125" s="10"/>
      <c r="J125" s="14">
        <f t="shared" si="11"/>
        <v>0</v>
      </c>
      <c r="K125" s="14">
        <f>IF(F125="未達",0,IF(G125=TRUE,0,VLOOKUP(E125,リスト!$C$3:$D$102,2,TRUE)))</f>
        <v>0</v>
      </c>
      <c r="L125" s="3" t="str">
        <f t="shared" si="12"/>
        <v/>
      </c>
      <c r="M125" s="3" t="str">
        <f t="shared" si="13"/>
        <v/>
      </c>
      <c r="N125" s="10"/>
      <c r="O125" s="3" t="str">
        <f t="shared" si="14"/>
        <v/>
      </c>
      <c r="P125" s="3" t="str">
        <f t="shared" si="15"/>
        <v/>
      </c>
      <c r="Q125" s="3" t="str">
        <f t="shared" si="16"/>
        <v/>
      </c>
      <c r="R125" s="3" t="str">
        <f t="shared" si="17"/>
        <v/>
      </c>
    </row>
    <row r="126" spans="1:18" x14ac:dyDescent="0.15">
      <c r="A126" s="10"/>
      <c r="B126" s="10"/>
      <c r="C126" s="4"/>
      <c r="D126" s="4">
        <f t="shared" si="9"/>
        <v>1</v>
      </c>
      <c r="E126" s="11">
        <f t="shared" si="10"/>
        <v>1420</v>
      </c>
      <c r="F126" s="12"/>
      <c r="G126" s="13" t="b">
        <f>ISNA(VLOOKUP(E126,リスト!$C$3:$D$102,2,FALSE))</f>
        <v>1</v>
      </c>
      <c r="H126" s="10"/>
      <c r="I126" s="10"/>
      <c r="J126" s="14">
        <f t="shared" si="11"/>
        <v>0</v>
      </c>
      <c r="K126" s="14">
        <f>IF(F126="未達",0,IF(G126=TRUE,0,VLOOKUP(E126,リスト!$C$3:$D$102,2,TRUE)))</f>
        <v>0</v>
      </c>
      <c r="L126" s="3" t="str">
        <f t="shared" si="12"/>
        <v/>
      </c>
      <c r="M126" s="3" t="str">
        <f t="shared" si="13"/>
        <v/>
      </c>
      <c r="N126" s="10"/>
      <c r="O126" s="3" t="str">
        <f t="shared" si="14"/>
        <v/>
      </c>
      <c r="P126" s="3" t="str">
        <f t="shared" si="15"/>
        <v/>
      </c>
      <c r="Q126" s="3" t="str">
        <f t="shared" si="16"/>
        <v/>
      </c>
      <c r="R126" s="3" t="str">
        <f t="shared" si="17"/>
        <v/>
      </c>
    </row>
    <row r="127" spans="1:18" x14ac:dyDescent="0.15">
      <c r="A127" s="10"/>
      <c r="B127" s="10"/>
      <c r="C127" s="4"/>
      <c r="D127" s="4">
        <f t="shared" si="9"/>
        <v>1</v>
      </c>
      <c r="E127" s="11">
        <f t="shared" si="10"/>
        <v>1420</v>
      </c>
      <c r="F127" s="12"/>
      <c r="G127" s="13" t="b">
        <f>ISNA(VLOOKUP(E127,リスト!$C$3:$D$102,2,FALSE))</f>
        <v>1</v>
      </c>
      <c r="H127" s="10"/>
      <c r="I127" s="10"/>
      <c r="J127" s="14">
        <f t="shared" si="11"/>
        <v>0</v>
      </c>
      <c r="K127" s="14">
        <f>IF(F127="未達",0,IF(G127=TRUE,0,VLOOKUP(E127,リスト!$C$3:$D$102,2,TRUE)))</f>
        <v>0</v>
      </c>
      <c r="L127" s="3" t="str">
        <f t="shared" si="12"/>
        <v/>
      </c>
      <c r="M127" s="3" t="str">
        <f t="shared" si="13"/>
        <v/>
      </c>
      <c r="N127" s="10"/>
      <c r="O127" s="3" t="str">
        <f t="shared" si="14"/>
        <v/>
      </c>
      <c r="P127" s="3" t="str">
        <f t="shared" si="15"/>
        <v/>
      </c>
      <c r="Q127" s="3" t="str">
        <f t="shared" si="16"/>
        <v/>
      </c>
      <c r="R127" s="3" t="str">
        <f t="shared" si="17"/>
        <v/>
      </c>
    </row>
    <row r="128" spans="1:18" x14ac:dyDescent="0.15">
      <c r="A128" s="10"/>
      <c r="B128" s="10"/>
      <c r="C128" s="4"/>
      <c r="D128" s="4">
        <f t="shared" si="9"/>
        <v>1</v>
      </c>
      <c r="E128" s="11">
        <f t="shared" si="10"/>
        <v>1420</v>
      </c>
      <c r="F128" s="12"/>
      <c r="G128" s="13" t="b">
        <f>ISNA(VLOOKUP(E128,リスト!$C$3:$D$102,2,FALSE))</f>
        <v>1</v>
      </c>
      <c r="H128" s="10"/>
      <c r="I128" s="10"/>
      <c r="J128" s="14">
        <f t="shared" si="11"/>
        <v>0</v>
      </c>
      <c r="K128" s="14">
        <f>IF(F128="未達",0,IF(G128=TRUE,0,VLOOKUP(E128,リスト!$C$3:$D$102,2,TRUE)))</f>
        <v>0</v>
      </c>
      <c r="L128" s="3" t="str">
        <f t="shared" si="12"/>
        <v/>
      </c>
      <c r="M128" s="3" t="str">
        <f t="shared" si="13"/>
        <v/>
      </c>
      <c r="N128" s="10"/>
      <c r="O128" s="3" t="str">
        <f t="shared" si="14"/>
        <v/>
      </c>
      <c r="P128" s="3" t="str">
        <f t="shared" si="15"/>
        <v/>
      </c>
      <c r="Q128" s="3" t="str">
        <f t="shared" si="16"/>
        <v/>
      </c>
      <c r="R128" s="3" t="str">
        <f t="shared" si="17"/>
        <v/>
      </c>
    </row>
    <row r="129" spans="1:18" x14ac:dyDescent="0.15">
      <c r="A129" s="10"/>
      <c r="B129" s="10"/>
      <c r="C129" s="4"/>
      <c r="D129" s="4">
        <f t="shared" si="9"/>
        <v>1</v>
      </c>
      <c r="E129" s="11">
        <f t="shared" si="10"/>
        <v>1420</v>
      </c>
      <c r="F129" s="12"/>
      <c r="G129" s="13" t="b">
        <f>ISNA(VLOOKUP(E129,リスト!$C$3:$D$102,2,FALSE))</f>
        <v>1</v>
      </c>
      <c r="H129" s="10"/>
      <c r="I129" s="10"/>
      <c r="J129" s="14">
        <f t="shared" si="11"/>
        <v>0</v>
      </c>
      <c r="K129" s="14">
        <f>IF(F129="未達",0,IF(G129=TRUE,0,VLOOKUP(E129,リスト!$C$3:$D$102,2,TRUE)))</f>
        <v>0</v>
      </c>
      <c r="L129" s="3" t="str">
        <f t="shared" si="12"/>
        <v/>
      </c>
      <c r="M129" s="3" t="str">
        <f t="shared" si="13"/>
        <v/>
      </c>
      <c r="N129" s="10"/>
      <c r="O129" s="3" t="str">
        <f t="shared" si="14"/>
        <v/>
      </c>
      <c r="P129" s="3" t="str">
        <f t="shared" si="15"/>
        <v/>
      </c>
      <c r="Q129" s="3" t="str">
        <f t="shared" si="16"/>
        <v/>
      </c>
      <c r="R129" s="3" t="str">
        <f t="shared" si="17"/>
        <v/>
      </c>
    </row>
    <row r="130" spans="1:18" x14ac:dyDescent="0.15">
      <c r="A130" s="10"/>
      <c r="B130" s="10"/>
      <c r="C130" s="4"/>
      <c r="D130" s="4">
        <f t="shared" si="9"/>
        <v>1</v>
      </c>
      <c r="E130" s="11">
        <f t="shared" si="10"/>
        <v>1420</v>
      </c>
      <c r="F130" s="12"/>
      <c r="G130" s="13" t="b">
        <f>ISNA(VLOOKUP(E130,リスト!$C$3:$D$102,2,FALSE))</f>
        <v>1</v>
      </c>
      <c r="H130" s="10"/>
      <c r="I130" s="10"/>
      <c r="J130" s="14">
        <f t="shared" si="11"/>
        <v>0</v>
      </c>
      <c r="K130" s="14">
        <f>IF(F130="未達",0,IF(G130=TRUE,0,VLOOKUP(E130,リスト!$C$3:$D$102,2,TRUE)))</f>
        <v>0</v>
      </c>
      <c r="L130" s="3" t="str">
        <f t="shared" si="12"/>
        <v/>
      </c>
      <c r="M130" s="3" t="str">
        <f t="shared" si="13"/>
        <v/>
      </c>
      <c r="N130" s="10"/>
      <c r="O130" s="3" t="str">
        <f t="shared" si="14"/>
        <v/>
      </c>
      <c r="P130" s="3" t="str">
        <f t="shared" si="15"/>
        <v/>
      </c>
      <c r="Q130" s="3" t="str">
        <f t="shared" si="16"/>
        <v/>
      </c>
      <c r="R130" s="3" t="str">
        <f t="shared" si="17"/>
        <v/>
      </c>
    </row>
    <row r="131" spans="1:18" x14ac:dyDescent="0.15">
      <c r="A131" s="10"/>
      <c r="B131" s="10"/>
      <c r="C131" s="4"/>
      <c r="D131" s="4">
        <f t="shared" si="9"/>
        <v>1</v>
      </c>
      <c r="E131" s="11">
        <f t="shared" si="10"/>
        <v>1420</v>
      </c>
      <c r="F131" s="12"/>
      <c r="G131" s="13" t="b">
        <f>ISNA(VLOOKUP(E131,リスト!$C$3:$D$102,2,FALSE))</f>
        <v>1</v>
      </c>
      <c r="H131" s="10"/>
      <c r="I131" s="10"/>
      <c r="J131" s="14">
        <f t="shared" si="11"/>
        <v>0</v>
      </c>
      <c r="K131" s="14">
        <f>IF(F131="未達",0,IF(G131=TRUE,0,VLOOKUP(E131,リスト!$C$3:$D$102,2,TRUE)))</f>
        <v>0</v>
      </c>
      <c r="L131" s="3" t="str">
        <f t="shared" si="12"/>
        <v/>
      </c>
      <c r="M131" s="3" t="str">
        <f t="shared" si="13"/>
        <v/>
      </c>
      <c r="N131" s="10"/>
      <c r="O131" s="3" t="str">
        <f t="shared" si="14"/>
        <v/>
      </c>
      <c r="P131" s="3" t="str">
        <f t="shared" si="15"/>
        <v/>
      </c>
      <c r="Q131" s="3" t="str">
        <f t="shared" si="16"/>
        <v/>
      </c>
      <c r="R131" s="3" t="str">
        <f t="shared" si="17"/>
        <v/>
      </c>
    </row>
    <row r="132" spans="1:18" x14ac:dyDescent="0.15">
      <c r="A132" s="10"/>
      <c r="B132" s="10"/>
      <c r="C132" s="4"/>
      <c r="D132" s="4">
        <f t="shared" si="9"/>
        <v>1</v>
      </c>
      <c r="E132" s="11">
        <f t="shared" si="10"/>
        <v>1420</v>
      </c>
      <c r="F132" s="12"/>
      <c r="G132" s="13" t="b">
        <f>ISNA(VLOOKUP(E132,リスト!$C$3:$D$102,2,FALSE))</f>
        <v>1</v>
      </c>
      <c r="H132" s="10"/>
      <c r="I132" s="10"/>
      <c r="J132" s="14">
        <f t="shared" si="11"/>
        <v>0</v>
      </c>
      <c r="K132" s="14">
        <f>IF(F132="未達",0,IF(G132=TRUE,0,VLOOKUP(E132,リスト!$C$3:$D$102,2,TRUE)))</f>
        <v>0</v>
      </c>
      <c r="L132" s="3" t="str">
        <f t="shared" si="12"/>
        <v/>
      </c>
      <c r="M132" s="3" t="str">
        <f t="shared" si="13"/>
        <v/>
      </c>
      <c r="N132" s="10"/>
      <c r="O132" s="3" t="str">
        <f t="shared" si="14"/>
        <v/>
      </c>
      <c r="P132" s="3" t="str">
        <f t="shared" si="15"/>
        <v/>
      </c>
      <c r="Q132" s="3" t="str">
        <f t="shared" si="16"/>
        <v/>
      </c>
      <c r="R132" s="3" t="str">
        <f t="shared" si="17"/>
        <v/>
      </c>
    </row>
    <row r="133" spans="1:18" x14ac:dyDescent="0.15">
      <c r="A133" s="10"/>
      <c r="B133" s="10"/>
      <c r="C133" s="4"/>
      <c r="D133" s="4">
        <f t="shared" si="9"/>
        <v>1</v>
      </c>
      <c r="E133" s="11">
        <f t="shared" si="10"/>
        <v>1420</v>
      </c>
      <c r="F133" s="12"/>
      <c r="G133" s="13" t="b">
        <f>ISNA(VLOOKUP(E133,リスト!$C$3:$D$102,2,FALSE))</f>
        <v>1</v>
      </c>
      <c r="H133" s="10"/>
      <c r="I133" s="10"/>
      <c r="J133" s="14">
        <f t="shared" si="11"/>
        <v>0</v>
      </c>
      <c r="K133" s="14">
        <f>IF(F133="未達",0,IF(G133=TRUE,0,VLOOKUP(E133,リスト!$C$3:$D$102,2,TRUE)))</f>
        <v>0</v>
      </c>
      <c r="L133" s="3" t="str">
        <f t="shared" si="12"/>
        <v/>
      </c>
      <c r="M133" s="3" t="str">
        <f t="shared" si="13"/>
        <v/>
      </c>
      <c r="N133" s="10"/>
      <c r="O133" s="3" t="str">
        <f t="shared" si="14"/>
        <v/>
      </c>
      <c r="P133" s="3" t="str">
        <f t="shared" si="15"/>
        <v/>
      </c>
      <c r="Q133" s="3" t="str">
        <f t="shared" si="16"/>
        <v/>
      </c>
      <c r="R133" s="3" t="str">
        <f t="shared" si="17"/>
        <v/>
      </c>
    </row>
    <row r="134" spans="1:18" x14ac:dyDescent="0.15">
      <c r="A134" s="10"/>
      <c r="B134" s="10"/>
      <c r="C134" s="4"/>
      <c r="D134" s="4">
        <f t="shared" ref="D134:D197" si="18">DATE(YEAR(C134), MONTH(C134), 1)</f>
        <v>1</v>
      </c>
      <c r="E134" s="11">
        <f t="shared" ref="E134:E197" si="19">DATEDIF(D134,$B$1,"m")</f>
        <v>1420</v>
      </c>
      <c r="F134" s="12"/>
      <c r="G134" s="13" t="b">
        <f>ISNA(VLOOKUP(E134,リスト!$C$3:$D$102,2,FALSE))</f>
        <v>1</v>
      </c>
      <c r="H134" s="10"/>
      <c r="I134" s="10"/>
      <c r="J134" s="14">
        <f t="shared" ref="J134:J197" si="20">IF(G134=TRUE,0,H134)</f>
        <v>0</v>
      </c>
      <c r="K134" s="14">
        <f>IF(F134="未達",0,IF(G134=TRUE,0,VLOOKUP(E134,リスト!$C$3:$D$102,2,TRUE)))</f>
        <v>0</v>
      </c>
      <c r="L134" s="3" t="str">
        <f t="shared" ref="L134:L197" si="21">IF(H134="","",IF(G134=TRUE,H134,I134))</f>
        <v/>
      </c>
      <c r="M134" s="3" t="str">
        <f t="shared" ref="M134:M197" si="22">IF(I134="","",IF(G134=TRUE,I134,K134))</f>
        <v/>
      </c>
      <c r="N134" s="10"/>
      <c r="O134" s="3" t="str">
        <f t="shared" ref="O134:O197" si="23">IF(H134="","",IF(L134-N134&gt;0,L134-N134,L134))</f>
        <v/>
      </c>
      <c r="P134" s="3" t="str">
        <f t="shared" ref="P134:P197" si="24">IF(I134="","",IF(L134-N134&gt;0,0,N134-O134))</f>
        <v/>
      </c>
      <c r="Q134" s="3" t="str">
        <f t="shared" ref="Q134:Q197" si="25">IF(H134="","",L134-O134)</f>
        <v/>
      </c>
      <c r="R134" s="3" t="str">
        <f t="shared" ref="R134:R197" si="26">IF(I134="","",M134-P134)</f>
        <v/>
      </c>
    </row>
    <row r="135" spans="1:18" x14ac:dyDescent="0.15">
      <c r="A135" s="10"/>
      <c r="B135" s="10"/>
      <c r="C135" s="4"/>
      <c r="D135" s="4">
        <f t="shared" si="18"/>
        <v>1</v>
      </c>
      <c r="E135" s="11">
        <f t="shared" si="19"/>
        <v>1420</v>
      </c>
      <c r="F135" s="12"/>
      <c r="G135" s="13" t="b">
        <f>ISNA(VLOOKUP(E135,リスト!$C$3:$D$102,2,FALSE))</f>
        <v>1</v>
      </c>
      <c r="H135" s="10"/>
      <c r="I135" s="10"/>
      <c r="J135" s="14">
        <f t="shared" si="20"/>
        <v>0</v>
      </c>
      <c r="K135" s="14">
        <f>IF(F135="未達",0,IF(G135=TRUE,0,VLOOKUP(E135,リスト!$C$3:$D$102,2,TRUE)))</f>
        <v>0</v>
      </c>
      <c r="L135" s="3" t="str">
        <f t="shared" si="21"/>
        <v/>
      </c>
      <c r="M135" s="3" t="str">
        <f t="shared" si="22"/>
        <v/>
      </c>
      <c r="N135" s="10"/>
      <c r="O135" s="3" t="str">
        <f t="shared" si="23"/>
        <v/>
      </c>
      <c r="P135" s="3" t="str">
        <f t="shared" si="24"/>
        <v/>
      </c>
      <c r="Q135" s="3" t="str">
        <f t="shared" si="25"/>
        <v/>
      </c>
      <c r="R135" s="3" t="str">
        <f t="shared" si="26"/>
        <v/>
      </c>
    </row>
    <row r="136" spans="1:18" x14ac:dyDescent="0.15">
      <c r="A136" s="10"/>
      <c r="B136" s="10"/>
      <c r="C136" s="4"/>
      <c r="D136" s="4">
        <f t="shared" si="18"/>
        <v>1</v>
      </c>
      <c r="E136" s="11">
        <f t="shared" si="19"/>
        <v>1420</v>
      </c>
      <c r="F136" s="12"/>
      <c r="G136" s="13" t="b">
        <f>ISNA(VLOOKUP(E136,リスト!$C$3:$D$102,2,FALSE))</f>
        <v>1</v>
      </c>
      <c r="H136" s="10"/>
      <c r="I136" s="10"/>
      <c r="J136" s="14">
        <f t="shared" si="20"/>
        <v>0</v>
      </c>
      <c r="K136" s="14">
        <f>IF(F136="未達",0,IF(G136=TRUE,0,VLOOKUP(E136,リスト!$C$3:$D$102,2,TRUE)))</f>
        <v>0</v>
      </c>
      <c r="L136" s="3" t="str">
        <f t="shared" si="21"/>
        <v/>
      </c>
      <c r="M136" s="3" t="str">
        <f t="shared" si="22"/>
        <v/>
      </c>
      <c r="N136" s="10"/>
      <c r="O136" s="3" t="str">
        <f t="shared" si="23"/>
        <v/>
      </c>
      <c r="P136" s="3" t="str">
        <f t="shared" si="24"/>
        <v/>
      </c>
      <c r="Q136" s="3" t="str">
        <f t="shared" si="25"/>
        <v/>
      </c>
      <c r="R136" s="3" t="str">
        <f t="shared" si="26"/>
        <v/>
      </c>
    </row>
    <row r="137" spans="1:18" x14ac:dyDescent="0.15">
      <c r="A137" s="10"/>
      <c r="B137" s="10"/>
      <c r="C137" s="4"/>
      <c r="D137" s="4">
        <f t="shared" si="18"/>
        <v>1</v>
      </c>
      <c r="E137" s="11">
        <f t="shared" si="19"/>
        <v>1420</v>
      </c>
      <c r="F137" s="12"/>
      <c r="G137" s="13" t="b">
        <f>ISNA(VLOOKUP(E137,リスト!$C$3:$D$102,2,FALSE))</f>
        <v>1</v>
      </c>
      <c r="H137" s="10"/>
      <c r="I137" s="10"/>
      <c r="J137" s="14">
        <f t="shared" si="20"/>
        <v>0</v>
      </c>
      <c r="K137" s="14">
        <f>IF(F137="未達",0,IF(G137=TRUE,0,VLOOKUP(E137,リスト!$C$3:$D$102,2,TRUE)))</f>
        <v>0</v>
      </c>
      <c r="L137" s="3" t="str">
        <f t="shared" si="21"/>
        <v/>
      </c>
      <c r="M137" s="3" t="str">
        <f t="shared" si="22"/>
        <v/>
      </c>
      <c r="N137" s="10"/>
      <c r="O137" s="3" t="str">
        <f t="shared" si="23"/>
        <v/>
      </c>
      <c r="P137" s="3" t="str">
        <f t="shared" si="24"/>
        <v/>
      </c>
      <c r="Q137" s="3" t="str">
        <f t="shared" si="25"/>
        <v/>
      </c>
      <c r="R137" s="3" t="str">
        <f t="shared" si="26"/>
        <v/>
      </c>
    </row>
    <row r="138" spans="1:18" x14ac:dyDescent="0.15">
      <c r="A138" s="10"/>
      <c r="B138" s="10"/>
      <c r="C138" s="4"/>
      <c r="D138" s="4">
        <f t="shared" si="18"/>
        <v>1</v>
      </c>
      <c r="E138" s="11">
        <f t="shared" si="19"/>
        <v>1420</v>
      </c>
      <c r="F138" s="12"/>
      <c r="G138" s="13" t="b">
        <f>ISNA(VLOOKUP(E138,リスト!$C$3:$D$102,2,FALSE))</f>
        <v>1</v>
      </c>
      <c r="H138" s="10"/>
      <c r="I138" s="10"/>
      <c r="J138" s="14">
        <f t="shared" si="20"/>
        <v>0</v>
      </c>
      <c r="K138" s="14">
        <f>IF(F138="未達",0,IF(G138=TRUE,0,VLOOKUP(E138,リスト!$C$3:$D$102,2,TRUE)))</f>
        <v>0</v>
      </c>
      <c r="L138" s="3" t="str">
        <f t="shared" si="21"/>
        <v/>
      </c>
      <c r="M138" s="3" t="str">
        <f t="shared" si="22"/>
        <v/>
      </c>
      <c r="N138" s="10"/>
      <c r="O138" s="3" t="str">
        <f t="shared" si="23"/>
        <v/>
      </c>
      <c r="P138" s="3" t="str">
        <f t="shared" si="24"/>
        <v/>
      </c>
      <c r="Q138" s="3" t="str">
        <f t="shared" si="25"/>
        <v/>
      </c>
      <c r="R138" s="3" t="str">
        <f t="shared" si="26"/>
        <v/>
      </c>
    </row>
    <row r="139" spans="1:18" x14ac:dyDescent="0.15">
      <c r="A139" s="10"/>
      <c r="B139" s="10"/>
      <c r="C139" s="4"/>
      <c r="D139" s="4">
        <f t="shared" si="18"/>
        <v>1</v>
      </c>
      <c r="E139" s="11">
        <f t="shared" si="19"/>
        <v>1420</v>
      </c>
      <c r="F139" s="12"/>
      <c r="G139" s="13" t="b">
        <f>ISNA(VLOOKUP(E139,リスト!$C$3:$D$102,2,FALSE))</f>
        <v>1</v>
      </c>
      <c r="H139" s="10"/>
      <c r="I139" s="10"/>
      <c r="J139" s="14">
        <f t="shared" si="20"/>
        <v>0</v>
      </c>
      <c r="K139" s="14">
        <f>IF(F139="未達",0,IF(G139=TRUE,0,VLOOKUP(E139,リスト!$C$3:$D$102,2,TRUE)))</f>
        <v>0</v>
      </c>
      <c r="L139" s="3" t="str">
        <f t="shared" si="21"/>
        <v/>
      </c>
      <c r="M139" s="3" t="str">
        <f t="shared" si="22"/>
        <v/>
      </c>
      <c r="N139" s="10"/>
      <c r="O139" s="3" t="str">
        <f t="shared" si="23"/>
        <v/>
      </c>
      <c r="P139" s="3" t="str">
        <f t="shared" si="24"/>
        <v/>
      </c>
      <c r="Q139" s="3" t="str">
        <f t="shared" si="25"/>
        <v/>
      </c>
      <c r="R139" s="3" t="str">
        <f t="shared" si="26"/>
        <v/>
      </c>
    </row>
    <row r="140" spans="1:18" x14ac:dyDescent="0.15">
      <c r="A140" s="10"/>
      <c r="B140" s="10"/>
      <c r="C140" s="4"/>
      <c r="D140" s="4">
        <f t="shared" si="18"/>
        <v>1</v>
      </c>
      <c r="E140" s="11">
        <f t="shared" si="19"/>
        <v>1420</v>
      </c>
      <c r="F140" s="12"/>
      <c r="G140" s="13" t="b">
        <f>ISNA(VLOOKUP(E140,リスト!$C$3:$D$102,2,FALSE))</f>
        <v>1</v>
      </c>
      <c r="H140" s="10"/>
      <c r="I140" s="10"/>
      <c r="J140" s="14">
        <f t="shared" si="20"/>
        <v>0</v>
      </c>
      <c r="K140" s="14">
        <f>IF(F140="未達",0,IF(G140=TRUE,0,VLOOKUP(E140,リスト!$C$3:$D$102,2,TRUE)))</f>
        <v>0</v>
      </c>
      <c r="L140" s="3" t="str">
        <f t="shared" si="21"/>
        <v/>
      </c>
      <c r="M140" s="3" t="str">
        <f t="shared" si="22"/>
        <v/>
      </c>
      <c r="N140" s="10"/>
      <c r="O140" s="3" t="str">
        <f t="shared" si="23"/>
        <v/>
      </c>
      <c r="P140" s="3" t="str">
        <f t="shared" si="24"/>
        <v/>
      </c>
      <c r="Q140" s="3" t="str">
        <f t="shared" si="25"/>
        <v/>
      </c>
      <c r="R140" s="3" t="str">
        <f t="shared" si="26"/>
        <v/>
      </c>
    </row>
    <row r="141" spans="1:18" x14ac:dyDescent="0.15">
      <c r="A141" s="10"/>
      <c r="B141" s="10"/>
      <c r="C141" s="4"/>
      <c r="D141" s="4">
        <f t="shared" si="18"/>
        <v>1</v>
      </c>
      <c r="E141" s="11">
        <f t="shared" si="19"/>
        <v>1420</v>
      </c>
      <c r="F141" s="12"/>
      <c r="G141" s="13" t="b">
        <f>ISNA(VLOOKUP(E141,リスト!$C$3:$D$102,2,FALSE))</f>
        <v>1</v>
      </c>
      <c r="H141" s="10"/>
      <c r="I141" s="10"/>
      <c r="J141" s="14">
        <f t="shared" si="20"/>
        <v>0</v>
      </c>
      <c r="K141" s="14">
        <f>IF(F141="未達",0,IF(G141=TRUE,0,VLOOKUP(E141,リスト!$C$3:$D$102,2,TRUE)))</f>
        <v>0</v>
      </c>
      <c r="L141" s="3" t="str">
        <f t="shared" si="21"/>
        <v/>
      </c>
      <c r="M141" s="3" t="str">
        <f t="shared" si="22"/>
        <v/>
      </c>
      <c r="N141" s="10"/>
      <c r="O141" s="3" t="str">
        <f t="shared" si="23"/>
        <v/>
      </c>
      <c r="P141" s="3" t="str">
        <f t="shared" si="24"/>
        <v/>
      </c>
      <c r="Q141" s="3" t="str">
        <f t="shared" si="25"/>
        <v/>
      </c>
      <c r="R141" s="3" t="str">
        <f t="shared" si="26"/>
        <v/>
      </c>
    </row>
    <row r="142" spans="1:18" x14ac:dyDescent="0.15">
      <c r="A142" s="10"/>
      <c r="B142" s="10"/>
      <c r="C142" s="4"/>
      <c r="D142" s="4">
        <f t="shared" si="18"/>
        <v>1</v>
      </c>
      <c r="E142" s="11">
        <f t="shared" si="19"/>
        <v>1420</v>
      </c>
      <c r="F142" s="12"/>
      <c r="G142" s="13" t="b">
        <f>ISNA(VLOOKUP(E142,リスト!$C$3:$D$102,2,FALSE))</f>
        <v>1</v>
      </c>
      <c r="H142" s="10"/>
      <c r="I142" s="10"/>
      <c r="J142" s="14">
        <f t="shared" si="20"/>
        <v>0</v>
      </c>
      <c r="K142" s="14">
        <f>IF(F142="未達",0,IF(G142=TRUE,0,VLOOKUP(E142,リスト!$C$3:$D$102,2,TRUE)))</f>
        <v>0</v>
      </c>
      <c r="L142" s="3" t="str">
        <f t="shared" si="21"/>
        <v/>
      </c>
      <c r="M142" s="3" t="str">
        <f t="shared" si="22"/>
        <v/>
      </c>
      <c r="N142" s="10"/>
      <c r="O142" s="3" t="str">
        <f t="shared" si="23"/>
        <v/>
      </c>
      <c r="P142" s="3" t="str">
        <f t="shared" si="24"/>
        <v/>
      </c>
      <c r="Q142" s="3" t="str">
        <f t="shared" si="25"/>
        <v/>
      </c>
      <c r="R142" s="3" t="str">
        <f t="shared" si="26"/>
        <v/>
      </c>
    </row>
    <row r="143" spans="1:18" x14ac:dyDescent="0.15">
      <c r="A143" s="10"/>
      <c r="B143" s="10"/>
      <c r="C143" s="4"/>
      <c r="D143" s="4">
        <f t="shared" si="18"/>
        <v>1</v>
      </c>
      <c r="E143" s="11">
        <f t="shared" si="19"/>
        <v>1420</v>
      </c>
      <c r="F143" s="12"/>
      <c r="G143" s="13" t="b">
        <f>ISNA(VLOOKUP(E143,リスト!$C$3:$D$102,2,FALSE))</f>
        <v>1</v>
      </c>
      <c r="H143" s="10"/>
      <c r="I143" s="10"/>
      <c r="J143" s="14">
        <f t="shared" si="20"/>
        <v>0</v>
      </c>
      <c r="K143" s="14">
        <f>IF(F143="未達",0,IF(G143=TRUE,0,VLOOKUP(E143,リスト!$C$3:$D$102,2,TRUE)))</f>
        <v>0</v>
      </c>
      <c r="L143" s="3" t="str">
        <f t="shared" si="21"/>
        <v/>
      </c>
      <c r="M143" s="3" t="str">
        <f t="shared" si="22"/>
        <v/>
      </c>
      <c r="N143" s="10"/>
      <c r="O143" s="3" t="str">
        <f t="shared" si="23"/>
        <v/>
      </c>
      <c r="P143" s="3" t="str">
        <f t="shared" si="24"/>
        <v/>
      </c>
      <c r="Q143" s="3" t="str">
        <f t="shared" si="25"/>
        <v/>
      </c>
      <c r="R143" s="3" t="str">
        <f t="shared" si="26"/>
        <v/>
      </c>
    </row>
    <row r="144" spans="1:18" x14ac:dyDescent="0.15">
      <c r="A144" s="10"/>
      <c r="B144" s="10"/>
      <c r="C144" s="4"/>
      <c r="D144" s="4">
        <f t="shared" si="18"/>
        <v>1</v>
      </c>
      <c r="E144" s="11">
        <f t="shared" si="19"/>
        <v>1420</v>
      </c>
      <c r="F144" s="12"/>
      <c r="G144" s="13" t="b">
        <f>ISNA(VLOOKUP(E144,リスト!$C$3:$D$102,2,FALSE))</f>
        <v>1</v>
      </c>
      <c r="H144" s="10"/>
      <c r="I144" s="10"/>
      <c r="J144" s="14">
        <f t="shared" si="20"/>
        <v>0</v>
      </c>
      <c r="K144" s="14">
        <f>IF(F144="未達",0,IF(G144=TRUE,0,VLOOKUP(E144,リスト!$C$3:$D$102,2,TRUE)))</f>
        <v>0</v>
      </c>
      <c r="L144" s="3" t="str">
        <f t="shared" si="21"/>
        <v/>
      </c>
      <c r="M144" s="3" t="str">
        <f t="shared" si="22"/>
        <v/>
      </c>
      <c r="N144" s="10"/>
      <c r="O144" s="3" t="str">
        <f t="shared" si="23"/>
        <v/>
      </c>
      <c r="P144" s="3" t="str">
        <f t="shared" si="24"/>
        <v/>
      </c>
      <c r="Q144" s="3" t="str">
        <f t="shared" si="25"/>
        <v/>
      </c>
      <c r="R144" s="3" t="str">
        <f t="shared" si="26"/>
        <v/>
      </c>
    </row>
    <row r="145" spans="1:18" x14ac:dyDescent="0.15">
      <c r="A145" s="10"/>
      <c r="B145" s="10"/>
      <c r="C145" s="4"/>
      <c r="D145" s="4">
        <f t="shared" si="18"/>
        <v>1</v>
      </c>
      <c r="E145" s="11">
        <f t="shared" si="19"/>
        <v>1420</v>
      </c>
      <c r="F145" s="12"/>
      <c r="G145" s="13" t="b">
        <f>ISNA(VLOOKUP(E145,リスト!$C$3:$D$102,2,FALSE))</f>
        <v>1</v>
      </c>
      <c r="H145" s="10"/>
      <c r="I145" s="10"/>
      <c r="J145" s="14">
        <f t="shared" si="20"/>
        <v>0</v>
      </c>
      <c r="K145" s="14">
        <f>IF(F145="未達",0,IF(G145=TRUE,0,VLOOKUP(E145,リスト!$C$3:$D$102,2,TRUE)))</f>
        <v>0</v>
      </c>
      <c r="L145" s="3" t="str">
        <f t="shared" si="21"/>
        <v/>
      </c>
      <c r="M145" s="3" t="str">
        <f t="shared" si="22"/>
        <v/>
      </c>
      <c r="N145" s="10"/>
      <c r="O145" s="3" t="str">
        <f t="shared" si="23"/>
        <v/>
      </c>
      <c r="P145" s="3" t="str">
        <f t="shared" si="24"/>
        <v/>
      </c>
      <c r="Q145" s="3" t="str">
        <f t="shared" si="25"/>
        <v/>
      </c>
      <c r="R145" s="3" t="str">
        <f t="shared" si="26"/>
        <v/>
      </c>
    </row>
    <row r="146" spans="1:18" x14ac:dyDescent="0.15">
      <c r="A146" s="10"/>
      <c r="B146" s="10"/>
      <c r="C146" s="4"/>
      <c r="D146" s="4">
        <f t="shared" si="18"/>
        <v>1</v>
      </c>
      <c r="E146" s="11">
        <f t="shared" si="19"/>
        <v>1420</v>
      </c>
      <c r="F146" s="12"/>
      <c r="G146" s="13" t="b">
        <f>ISNA(VLOOKUP(E146,リスト!$C$3:$D$102,2,FALSE))</f>
        <v>1</v>
      </c>
      <c r="H146" s="10"/>
      <c r="I146" s="10"/>
      <c r="J146" s="14">
        <f t="shared" si="20"/>
        <v>0</v>
      </c>
      <c r="K146" s="14">
        <f>IF(F146="未達",0,IF(G146=TRUE,0,VLOOKUP(E146,リスト!$C$3:$D$102,2,TRUE)))</f>
        <v>0</v>
      </c>
      <c r="L146" s="3" t="str">
        <f t="shared" si="21"/>
        <v/>
      </c>
      <c r="M146" s="3" t="str">
        <f t="shared" si="22"/>
        <v/>
      </c>
      <c r="N146" s="10"/>
      <c r="O146" s="3" t="str">
        <f t="shared" si="23"/>
        <v/>
      </c>
      <c r="P146" s="3" t="str">
        <f t="shared" si="24"/>
        <v/>
      </c>
      <c r="Q146" s="3" t="str">
        <f t="shared" si="25"/>
        <v/>
      </c>
      <c r="R146" s="3" t="str">
        <f t="shared" si="26"/>
        <v/>
      </c>
    </row>
    <row r="147" spans="1:18" x14ac:dyDescent="0.15">
      <c r="A147" s="10"/>
      <c r="B147" s="10"/>
      <c r="C147" s="4"/>
      <c r="D147" s="4">
        <f t="shared" si="18"/>
        <v>1</v>
      </c>
      <c r="E147" s="11">
        <f t="shared" si="19"/>
        <v>1420</v>
      </c>
      <c r="F147" s="12"/>
      <c r="G147" s="13" t="b">
        <f>ISNA(VLOOKUP(E147,リスト!$C$3:$D$102,2,FALSE))</f>
        <v>1</v>
      </c>
      <c r="H147" s="10"/>
      <c r="I147" s="10"/>
      <c r="J147" s="14">
        <f t="shared" si="20"/>
        <v>0</v>
      </c>
      <c r="K147" s="14">
        <f>IF(F147="未達",0,IF(G147=TRUE,0,VLOOKUP(E147,リスト!$C$3:$D$102,2,TRUE)))</f>
        <v>0</v>
      </c>
      <c r="L147" s="3" t="str">
        <f t="shared" si="21"/>
        <v/>
      </c>
      <c r="M147" s="3" t="str">
        <f t="shared" si="22"/>
        <v/>
      </c>
      <c r="N147" s="10"/>
      <c r="O147" s="3" t="str">
        <f t="shared" si="23"/>
        <v/>
      </c>
      <c r="P147" s="3" t="str">
        <f t="shared" si="24"/>
        <v/>
      </c>
      <c r="Q147" s="3" t="str">
        <f t="shared" si="25"/>
        <v/>
      </c>
      <c r="R147" s="3" t="str">
        <f t="shared" si="26"/>
        <v/>
      </c>
    </row>
    <row r="148" spans="1:18" x14ac:dyDescent="0.15">
      <c r="A148" s="10"/>
      <c r="B148" s="10"/>
      <c r="C148" s="4"/>
      <c r="D148" s="4">
        <f t="shared" si="18"/>
        <v>1</v>
      </c>
      <c r="E148" s="11">
        <f t="shared" si="19"/>
        <v>1420</v>
      </c>
      <c r="F148" s="12"/>
      <c r="G148" s="13" t="b">
        <f>ISNA(VLOOKUP(E148,リスト!$C$3:$D$102,2,FALSE))</f>
        <v>1</v>
      </c>
      <c r="H148" s="10"/>
      <c r="I148" s="10"/>
      <c r="J148" s="14">
        <f t="shared" si="20"/>
        <v>0</v>
      </c>
      <c r="K148" s="14">
        <f>IF(F148="未達",0,IF(G148=TRUE,0,VLOOKUP(E148,リスト!$C$3:$D$102,2,TRUE)))</f>
        <v>0</v>
      </c>
      <c r="L148" s="3" t="str">
        <f t="shared" si="21"/>
        <v/>
      </c>
      <c r="M148" s="3" t="str">
        <f t="shared" si="22"/>
        <v/>
      </c>
      <c r="N148" s="10"/>
      <c r="O148" s="3" t="str">
        <f t="shared" si="23"/>
        <v/>
      </c>
      <c r="P148" s="3" t="str">
        <f t="shared" si="24"/>
        <v/>
      </c>
      <c r="Q148" s="3" t="str">
        <f t="shared" si="25"/>
        <v/>
      </c>
      <c r="R148" s="3" t="str">
        <f t="shared" si="26"/>
        <v/>
      </c>
    </row>
    <row r="149" spans="1:18" x14ac:dyDescent="0.15">
      <c r="A149" s="10"/>
      <c r="B149" s="10"/>
      <c r="C149" s="4"/>
      <c r="D149" s="4">
        <f t="shared" si="18"/>
        <v>1</v>
      </c>
      <c r="E149" s="11">
        <f t="shared" si="19"/>
        <v>1420</v>
      </c>
      <c r="F149" s="12"/>
      <c r="G149" s="13" t="b">
        <f>ISNA(VLOOKUP(E149,リスト!$C$3:$D$102,2,FALSE))</f>
        <v>1</v>
      </c>
      <c r="H149" s="10"/>
      <c r="I149" s="10"/>
      <c r="J149" s="14">
        <f t="shared" si="20"/>
        <v>0</v>
      </c>
      <c r="K149" s="14">
        <f>IF(F149="未達",0,IF(G149=TRUE,0,VLOOKUP(E149,リスト!$C$3:$D$102,2,TRUE)))</f>
        <v>0</v>
      </c>
      <c r="L149" s="3" t="str">
        <f t="shared" si="21"/>
        <v/>
      </c>
      <c r="M149" s="3" t="str">
        <f t="shared" si="22"/>
        <v/>
      </c>
      <c r="N149" s="10"/>
      <c r="O149" s="3" t="str">
        <f t="shared" si="23"/>
        <v/>
      </c>
      <c r="P149" s="3" t="str">
        <f t="shared" si="24"/>
        <v/>
      </c>
      <c r="Q149" s="3" t="str">
        <f t="shared" si="25"/>
        <v/>
      </c>
      <c r="R149" s="3" t="str">
        <f t="shared" si="26"/>
        <v/>
      </c>
    </row>
    <row r="150" spans="1:18" x14ac:dyDescent="0.15">
      <c r="A150" s="10"/>
      <c r="B150" s="10"/>
      <c r="C150" s="4"/>
      <c r="D150" s="4">
        <f t="shared" si="18"/>
        <v>1</v>
      </c>
      <c r="E150" s="11">
        <f t="shared" si="19"/>
        <v>1420</v>
      </c>
      <c r="F150" s="12"/>
      <c r="G150" s="13" t="b">
        <f>ISNA(VLOOKUP(E150,リスト!$C$3:$D$102,2,FALSE))</f>
        <v>1</v>
      </c>
      <c r="H150" s="10"/>
      <c r="I150" s="10"/>
      <c r="J150" s="14">
        <f t="shared" si="20"/>
        <v>0</v>
      </c>
      <c r="K150" s="14">
        <f>IF(F150="未達",0,IF(G150=TRUE,0,VLOOKUP(E150,リスト!$C$3:$D$102,2,TRUE)))</f>
        <v>0</v>
      </c>
      <c r="L150" s="3" t="str">
        <f t="shared" si="21"/>
        <v/>
      </c>
      <c r="M150" s="3" t="str">
        <f t="shared" si="22"/>
        <v/>
      </c>
      <c r="N150" s="10"/>
      <c r="O150" s="3" t="str">
        <f t="shared" si="23"/>
        <v/>
      </c>
      <c r="P150" s="3" t="str">
        <f t="shared" si="24"/>
        <v/>
      </c>
      <c r="Q150" s="3" t="str">
        <f t="shared" si="25"/>
        <v/>
      </c>
      <c r="R150" s="3" t="str">
        <f t="shared" si="26"/>
        <v/>
      </c>
    </row>
    <row r="151" spans="1:18" x14ac:dyDescent="0.15">
      <c r="A151" s="10"/>
      <c r="B151" s="10"/>
      <c r="C151" s="4"/>
      <c r="D151" s="4">
        <f t="shared" si="18"/>
        <v>1</v>
      </c>
      <c r="E151" s="11">
        <f t="shared" si="19"/>
        <v>1420</v>
      </c>
      <c r="F151" s="12"/>
      <c r="G151" s="13" t="b">
        <f>ISNA(VLOOKUP(E151,リスト!$C$3:$D$102,2,FALSE))</f>
        <v>1</v>
      </c>
      <c r="H151" s="10"/>
      <c r="I151" s="10"/>
      <c r="J151" s="14">
        <f t="shared" si="20"/>
        <v>0</v>
      </c>
      <c r="K151" s="14">
        <f>IF(F151="未達",0,IF(G151=TRUE,0,VLOOKUP(E151,リスト!$C$3:$D$102,2,TRUE)))</f>
        <v>0</v>
      </c>
      <c r="L151" s="3" t="str">
        <f t="shared" si="21"/>
        <v/>
      </c>
      <c r="M151" s="3" t="str">
        <f t="shared" si="22"/>
        <v/>
      </c>
      <c r="N151" s="10"/>
      <c r="O151" s="3" t="str">
        <f t="shared" si="23"/>
        <v/>
      </c>
      <c r="P151" s="3" t="str">
        <f t="shared" si="24"/>
        <v/>
      </c>
      <c r="Q151" s="3" t="str">
        <f t="shared" si="25"/>
        <v/>
      </c>
      <c r="R151" s="3" t="str">
        <f t="shared" si="26"/>
        <v/>
      </c>
    </row>
    <row r="152" spans="1:18" x14ac:dyDescent="0.15">
      <c r="A152" s="10"/>
      <c r="B152" s="10"/>
      <c r="C152" s="4"/>
      <c r="D152" s="4">
        <f t="shared" si="18"/>
        <v>1</v>
      </c>
      <c r="E152" s="11">
        <f t="shared" si="19"/>
        <v>1420</v>
      </c>
      <c r="F152" s="12"/>
      <c r="G152" s="13" t="b">
        <f>ISNA(VLOOKUP(E152,リスト!$C$3:$D$102,2,FALSE))</f>
        <v>1</v>
      </c>
      <c r="H152" s="10"/>
      <c r="I152" s="10"/>
      <c r="J152" s="14">
        <f t="shared" si="20"/>
        <v>0</v>
      </c>
      <c r="K152" s="14">
        <f>IF(F152="未達",0,IF(G152=TRUE,0,VLOOKUP(E152,リスト!$C$3:$D$102,2,TRUE)))</f>
        <v>0</v>
      </c>
      <c r="L152" s="3" t="str">
        <f t="shared" si="21"/>
        <v/>
      </c>
      <c r="M152" s="3" t="str">
        <f t="shared" si="22"/>
        <v/>
      </c>
      <c r="N152" s="10"/>
      <c r="O152" s="3" t="str">
        <f t="shared" si="23"/>
        <v/>
      </c>
      <c r="P152" s="3" t="str">
        <f t="shared" si="24"/>
        <v/>
      </c>
      <c r="Q152" s="3" t="str">
        <f t="shared" si="25"/>
        <v/>
      </c>
      <c r="R152" s="3" t="str">
        <f t="shared" si="26"/>
        <v/>
      </c>
    </row>
    <row r="153" spans="1:18" x14ac:dyDescent="0.15">
      <c r="A153" s="10"/>
      <c r="B153" s="10"/>
      <c r="C153" s="4"/>
      <c r="D153" s="4">
        <f t="shared" si="18"/>
        <v>1</v>
      </c>
      <c r="E153" s="11">
        <f t="shared" si="19"/>
        <v>1420</v>
      </c>
      <c r="F153" s="12"/>
      <c r="G153" s="13" t="b">
        <f>ISNA(VLOOKUP(E153,リスト!$C$3:$D$102,2,FALSE))</f>
        <v>1</v>
      </c>
      <c r="H153" s="10"/>
      <c r="I153" s="10"/>
      <c r="J153" s="14">
        <f t="shared" si="20"/>
        <v>0</v>
      </c>
      <c r="K153" s="14">
        <f>IF(F153="未達",0,IF(G153=TRUE,0,VLOOKUP(E153,リスト!$C$3:$D$102,2,TRUE)))</f>
        <v>0</v>
      </c>
      <c r="L153" s="3" t="str">
        <f t="shared" si="21"/>
        <v/>
      </c>
      <c r="M153" s="3" t="str">
        <f t="shared" si="22"/>
        <v/>
      </c>
      <c r="N153" s="10"/>
      <c r="O153" s="3" t="str">
        <f t="shared" si="23"/>
        <v/>
      </c>
      <c r="P153" s="3" t="str">
        <f t="shared" si="24"/>
        <v/>
      </c>
      <c r="Q153" s="3" t="str">
        <f t="shared" si="25"/>
        <v/>
      </c>
      <c r="R153" s="3" t="str">
        <f t="shared" si="26"/>
        <v/>
      </c>
    </row>
    <row r="154" spans="1:18" x14ac:dyDescent="0.15">
      <c r="A154" s="10"/>
      <c r="B154" s="10"/>
      <c r="C154" s="4"/>
      <c r="D154" s="4">
        <f t="shared" si="18"/>
        <v>1</v>
      </c>
      <c r="E154" s="11">
        <f t="shared" si="19"/>
        <v>1420</v>
      </c>
      <c r="F154" s="12"/>
      <c r="G154" s="13" t="b">
        <f>ISNA(VLOOKUP(E154,リスト!$C$3:$D$102,2,FALSE))</f>
        <v>1</v>
      </c>
      <c r="H154" s="10"/>
      <c r="I154" s="10"/>
      <c r="J154" s="14">
        <f t="shared" si="20"/>
        <v>0</v>
      </c>
      <c r="K154" s="14">
        <f>IF(F154="未達",0,IF(G154=TRUE,0,VLOOKUP(E154,リスト!$C$3:$D$102,2,TRUE)))</f>
        <v>0</v>
      </c>
      <c r="L154" s="3" t="str">
        <f t="shared" si="21"/>
        <v/>
      </c>
      <c r="M154" s="3" t="str">
        <f t="shared" si="22"/>
        <v/>
      </c>
      <c r="N154" s="10"/>
      <c r="O154" s="3" t="str">
        <f t="shared" si="23"/>
        <v/>
      </c>
      <c r="P154" s="3" t="str">
        <f t="shared" si="24"/>
        <v/>
      </c>
      <c r="Q154" s="3" t="str">
        <f t="shared" si="25"/>
        <v/>
      </c>
      <c r="R154" s="3" t="str">
        <f t="shared" si="26"/>
        <v/>
      </c>
    </row>
    <row r="155" spans="1:18" x14ac:dyDescent="0.15">
      <c r="A155" s="10"/>
      <c r="B155" s="10"/>
      <c r="C155" s="4"/>
      <c r="D155" s="4">
        <f t="shared" si="18"/>
        <v>1</v>
      </c>
      <c r="E155" s="11">
        <f t="shared" si="19"/>
        <v>1420</v>
      </c>
      <c r="F155" s="12"/>
      <c r="G155" s="13" t="b">
        <f>ISNA(VLOOKUP(E155,リスト!$C$3:$D$102,2,FALSE))</f>
        <v>1</v>
      </c>
      <c r="H155" s="10"/>
      <c r="I155" s="10"/>
      <c r="J155" s="14">
        <f t="shared" si="20"/>
        <v>0</v>
      </c>
      <c r="K155" s="14">
        <f>IF(F155="未達",0,IF(G155=TRUE,0,VLOOKUP(E155,リスト!$C$3:$D$102,2,TRUE)))</f>
        <v>0</v>
      </c>
      <c r="L155" s="3" t="str">
        <f t="shared" si="21"/>
        <v/>
      </c>
      <c r="M155" s="3" t="str">
        <f t="shared" si="22"/>
        <v/>
      </c>
      <c r="N155" s="10"/>
      <c r="O155" s="3" t="str">
        <f t="shared" si="23"/>
        <v/>
      </c>
      <c r="P155" s="3" t="str">
        <f t="shared" si="24"/>
        <v/>
      </c>
      <c r="Q155" s="3" t="str">
        <f t="shared" si="25"/>
        <v/>
      </c>
      <c r="R155" s="3" t="str">
        <f t="shared" si="26"/>
        <v/>
      </c>
    </row>
    <row r="156" spans="1:18" x14ac:dyDescent="0.15">
      <c r="A156" s="10"/>
      <c r="B156" s="10"/>
      <c r="C156" s="4"/>
      <c r="D156" s="4">
        <f t="shared" si="18"/>
        <v>1</v>
      </c>
      <c r="E156" s="11">
        <f t="shared" si="19"/>
        <v>1420</v>
      </c>
      <c r="F156" s="12"/>
      <c r="G156" s="13" t="b">
        <f>ISNA(VLOOKUP(E156,リスト!$C$3:$D$102,2,FALSE))</f>
        <v>1</v>
      </c>
      <c r="H156" s="10"/>
      <c r="I156" s="10"/>
      <c r="J156" s="14">
        <f t="shared" si="20"/>
        <v>0</v>
      </c>
      <c r="K156" s="14">
        <f>IF(F156="未達",0,IF(G156=TRUE,0,VLOOKUP(E156,リスト!$C$3:$D$102,2,TRUE)))</f>
        <v>0</v>
      </c>
      <c r="L156" s="3" t="str">
        <f t="shared" si="21"/>
        <v/>
      </c>
      <c r="M156" s="3" t="str">
        <f t="shared" si="22"/>
        <v/>
      </c>
      <c r="N156" s="10"/>
      <c r="O156" s="3" t="str">
        <f t="shared" si="23"/>
        <v/>
      </c>
      <c r="P156" s="3" t="str">
        <f t="shared" si="24"/>
        <v/>
      </c>
      <c r="Q156" s="3" t="str">
        <f t="shared" si="25"/>
        <v/>
      </c>
      <c r="R156" s="3" t="str">
        <f t="shared" si="26"/>
        <v/>
      </c>
    </row>
    <row r="157" spans="1:18" x14ac:dyDescent="0.15">
      <c r="A157" s="10"/>
      <c r="B157" s="10"/>
      <c r="C157" s="4"/>
      <c r="D157" s="4">
        <f t="shared" si="18"/>
        <v>1</v>
      </c>
      <c r="E157" s="11">
        <f t="shared" si="19"/>
        <v>1420</v>
      </c>
      <c r="F157" s="12"/>
      <c r="G157" s="13" t="b">
        <f>ISNA(VLOOKUP(E157,リスト!$C$3:$D$102,2,FALSE))</f>
        <v>1</v>
      </c>
      <c r="H157" s="10"/>
      <c r="I157" s="10"/>
      <c r="J157" s="14">
        <f t="shared" si="20"/>
        <v>0</v>
      </c>
      <c r="K157" s="14">
        <f>IF(F157="未達",0,IF(G157=TRUE,0,VLOOKUP(E157,リスト!$C$3:$D$102,2,TRUE)))</f>
        <v>0</v>
      </c>
      <c r="L157" s="3" t="str">
        <f t="shared" si="21"/>
        <v/>
      </c>
      <c r="M157" s="3" t="str">
        <f t="shared" si="22"/>
        <v/>
      </c>
      <c r="N157" s="10"/>
      <c r="O157" s="3" t="str">
        <f t="shared" si="23"/>
        <v/>
      </c>
      <c r="P157" s="3" t="str">
        <f t="shared" si="24"/>
        <v/>
      </c>
      <c r="Q157" s="3" t="str">
        <f t="shared" si="25"/>
        <v/>
      </c>
      <c r="R157" s="3" t="str">
        <f t="shared" si="26"/>
        <v/>
      </c>
    </row>
    <row r="158" spans="1:18" x14ac:dyDescent="0.15">
      <c r="A158" s="10"/>
      <c r="B158" s="10"/>
      <c r="C158" s="4"/>
      <c r="D158" s="4">
        <f t="shared" si="18"/>
        <v>1</v>
      </c>
      <c r="E158" s="11">
        <f t="shared" si="19"/>
        <v>1420</v>
      </c>
      <c r="F158" s="12"/>
      <c r="G158" s="13" t="b">
        <f>ISNA(VLOOKUP(E158,リスト!$C$3:$D$102,2,FALSE))</f>
        <v>1</v>
      </c>
      <c r="H158" s="10"/>
      <c r="I158" s="10"/>
      <c r="J158" s="14">
        <f t="shared" si="20"/>
        <v>0</v>
      </c>
      <c r="K158" s="14">
        <f>IF(F158="未達",0,IF(G158=TRUE,0,VLOOKUP(E158,リスト!$C$3:$D$102,2,TRUE)))</f>
        <v>0</v>
      </c>
      <c r="L158" s="3" t="str">
        <f t="shared" si="21"/>
        <v/>
      </c>
      <c r="M158" s="3" t="str">
        <f t="shared" si="22"/>
        <v/>
      </c>
      <c r="N158" s="10"/>
      <c r="O158" s="3" t="str">
        <f t="shared" si="23"/>
        <v/>
      </c>
      <c r="P158" s="3" t="str">
        <f t="shared" si="24"/>
        <v/>
      </c>
      <c r="Q158" s="3" t="str">
        <f t="shared" si="25"/>
        <v/>
      </c>
      <c r="R158" s="3" t="str">
        <f t="shared" si="26"/>
        <v/>
      </c>
    </row>
    <row r="159" spans="1:18" x14ac:dyDescent="0.15">
      <c r="A159" s="10"/>
      <c r="B159" s="10"/>
      <c r="C159" s="4"/>
      <c r="D159" s="4">
        <f t="shared" si="18"/>
        <v>1</v>
      </c>
      <c r="E159" s="11">
        <f t="shared" si="19"/>
        <v>1420</v>
      </c>
      <c r="F159" s="12"/>
      <c r="G159" s="13" t="b">
        <f>ISNA(VLOOKUP(E159,リスト!$C$3:$D$102,2,FALSE))</f>
        <v>1</v>
      </c>
      <c r="H159" s="10"/>
      <c r="I159" s="10"/>
      <c r="J159" s="14">
        <f t="shared" si="20"/>
        <v>0</v>
      </c>
      <c r="K159" s="14">
        <f>IF(F159="未達",0,IF(G159=TRUE,0,VLOOKUP(E159,リスト!$C$3:$D$102,2,TRUE)))</f>
        <v>0</v>
      </c>
      <c r="L159" s="3" t="str">
        <f t="shared" si="21"/>
        <v/>
      </c>
      <c r="M159" s="3" t="str">
        <f t="shared" si="22"/>
        <v/>
      </c>
      <c r="N159" s="10"/>
      <c r="O159" s="3" t="str">
        <f t="shared" si="23"/>
        <v/>
      </c>
      <c r="P159" s="3" t="str">
        <f t="shared" si="24"/>
        <v/>
      </c>
      <c r="Q159" s="3" t="str">
        <f t="shared" si="25"/>
        <v/>
      </c>
      <c r="R159" s="3" t="str">
        <f t="shared" si="26"/>
        <v/>
      </c>
    </row>
    <row r="160" spans="1:18" x14ac:dyDescent="0.15">
      <c r="A160" s="10"/>
      <c r="B160" s="10"/>
      <c r="C160" s="4"/>
      <c r="D160" s="4">
        <f t="shared" si="18"/>
        <v>1</v>
      </c>
      <c r="E160" s="11">
        <f t="shared" si="19"/>
        <v>1420</v>
      </c>
      <c r="F160" s="12"/>
      <c r="G160" s="13" t="b">
        <f>ISNA(VLOOKUP(E160,リスト!$C$3:$D$102,2,FALSE))</f>
        <v>1</v>
      </c>
      <c r="H160" s="10"/>
      <c r="I160" s="10"/>
      <c r="J160" s="14">
        <f t="shared" si="20"/>
        <v>0</v>
      </c>
      <c r="K160" s="14">
        <f>IF(F160="未達",0,IF(G160=TRUE,0,VLOOKUP(E160,リスト!$C$3:$D$102,2,TRUE)))</f>
        <v>0</v>
      </c>
      <c r="L160" s="3" t="str">
        <f t="shared" si="21"/>
        <v/>
      </c>
      <c r="M160" s="3" t="str">
        <f t="shared" si="22"/>
        <v/>
      </c>
      <c r="N160" s="10"/>
      <c r="O160" s="3" t="str">
        <f t="shared" si="23"/>
        <v/>
      </c>
      <c r="P160" s="3" t="str">
        <f t="shared" si="24"/>
        <v/>
      </c>
      <c r="Q160" s="3" t="str">
        <f t="shared" si="25"/>
        <v/>
      </c>
      <c r="R160" s="3" t="str">
        <f t="shared" si="26"/>
        <v/>
      </c>
    </row>
    <row r="161" spans="1:18" x14ac:dyDescent="0.15">
      <c r="A161" s="10"/>
      <c r="B161" s="10"/>
      <c r="C161" s="4"/>
      <c r="D161" s="4">
        <f t="shared" si="18"/>
        <v>1</v>
      </c>
      <c r="E161" s="11">
        <f t="shared" si="19"/>
        <v>1420</v>
      </c>
      <c r="F161" s="12"/>
      <c r="G161" s="13" t="b">
        <f>ISNA(VLOOKUP(E161,リスト!$C$3:$D$102,2,FALSE))</f>
        <v>1</v>
      </c>
      <c r="H161" s="10"/>
      <c r="I161" s="10"/>
      <c r="J161" s="14">
        <f t="shared" si="20"/>
        <v>0</v>
      </c>
      <c r="K161" s="14">
        <f>IF(F161="未達",0,IF(G161=TRUE,0,VLOOKUP(E161,リスト!$C$3:$D$102,2,TRUE)))</f>
        <v>0</v>
      </c>
      <c r="L161" s="3" t="str">
        <f t="shared" si="21"/>
        <v/>
      </c>
      <c r="M161" s="3" t="str">
        <f t="shared" si="22"/>
        <v/>
      </c>
      <c r="N161" s="10"/>
      <c r="O161" s="3" t="str">
        <f t="shared" si="23"/>
        <v/>
      </c>
      <c r="P161" s="3" t="str">
        <f t="shared" si="24"/>
        <v/>
      </c>
      <c r="Q161" s="3" t="str">
        <f t="shared" si="25"/>
        <v/>
      </c>
      <c r="R161" s="3" t="str">
        <f t="shared" si="26"/>
        <v/>
      </c>
    </row>
    <row r="162" spans="1:18" x14ac:dyDescent="0.15">
      <c r="A162" s="10"/>
      <c r="B162" s="10"/>
      <c r="C162" s="4"/>
      <c r="D162" s="4">
        <f t="shared" si="18"/>
        <v>1</v>
      </c>
      <c r="E162" s="11">
        <f t="shared" si="19"/>
        <v>1420</v>
      </c>
      <c r="F162" s="12"/>
      <c r="G162" s="13" t="b">
        <f>ISNA(VLOOKUP(E162,リスト!$C$3:$D$102,2,FALSE))</f>
        <v>1</v>
      </c>
      <c r="H162" s="10"/>
      <c r="I162" s="10"/>
      <c r="J162" s="14">
        <f t="shared" si="20"/>
        <v>0</v>
      </c>
      <c r="K162" s="14">
        <f>IF(F162="未達",0,IF(G162=TRUE,0,VLOOKUP(E162,リスト!$C$3:$D$102,2,TRUE)))</f>
        <v>0</v>
      </c>
      <c r="L162" s="3" t="str">
        <f t="shared" si="21"/>
        <v/>
      </c>
      <c r="M162" s="3" t="str">
        <f t="shared" si="22"/>
        <v/>
      </c>
      <c r="N162" s="10"/>
      <c r="O162" s="3" t="str">
        <f t="shared" si="23"/>
        <v/>
      </c>
      <c r="P162" s="3" t="str">
        <f t="shared" si="24"/>
        <v/>
      </c>
      <c r="Q162" s="3" t="str">
        <f t="shared" si="25"/>
        <v/>
      </c>
      <c r="R162" s="3" t="str">
        <f t="shared" si="26"/>
        <v/>
      </c>
    </row>
    <row r="163" spans="1:18" x14ac:dyDescent="0.15">
      <c r="A163" s="10"/>
      <c r="B163" s="10"/>
      <c r="C163" s="4"/>
      <c r="D163" s="4">
        <f t="shared" si="18"/>
        <v>1</v>
      </c>
      <c r="E163" s="11">
        <f t="shared" si="19"/>
        <v>1420</v>
      </c>
      <c r="F163" s="12"/>
      <c r="G163" s="13" t="b">
        <f>ISNA(VLOOKUP(E163,リスト!$C$3:$D$102,2,FALSE))</f>
        <v>1</v>
      </c>
      <c r="H163" s="10"/>
      <c r="I163" s="10"/>
      <c r="J163" s="14">
        <f t="shared" si="20"/>
        <v>0</v>
      </c>
      <c r="K163" s="14">
        <f>IF(F163="未達",0,IF(G163=TRUE,0,VLOOKUP(E163,リスト!$C$3:$D$102,2,TRUE)))</f>
        <v>0</v>
      </c>
      <c r="L163" s="3" t="str">
        <f t="shared" si="21"/>
        <v/>
      </c>
      <c r="M163" s="3" t="str">
        <f t="shared" si="22"/>
        <v/>
      </c>
      <c r="N163" s="10"/>
      <c r="O163" s="3" t="str">
        <f t="shared" si="23"/>
        <v/>
      </c>
      <c r="P163" s="3" t="str">
        <f t="shared" si="24"/>
        <v/>
      </c>
      <c r="Q163" s="3" t="str">
        <f t="shared" si="25"/>
        <v/>
      </c>
      <c r="R163" s="3" t="str">
        <f t="shared" si="26"/>
        <v/>
      </c>
    </row>
    <row r="164" spans="1:18" x14ac:dyDescent="0.15">
      <c r="A164" s="10"/>
      <c r="B164" s="10"/>
      <c r="C164" s="4"/>
      <c r="D164" s="4">
        <f t="shared" si="18"/>
        <v>1</v>
      </c>
      <c r="E164" s="11">
        <f t="shared" si="19"/>
        <v>1420</v>
      </c>
      <c r="F164" s="12"/>
      <c r="G164" s="13" t="b">
        <f>ISNA(VLOOKUP(E164,リスト!$C$3:$D$102,2,FALSE))</f>
        <v>1</v>
      </c>
      <c r="H164" s="10"/>
      <c r="I164" s="10"/>
      <c r="J164" s="14">
        <f t="shared" si="20"/>
        <v>0</v>
      </c>
      <c r="K164" s="14">
        <f>IF(F164="未達",0,IF(G164=TRUE,0,VLOOKUP(E164,リスト!$C$3:$D$102,2,TRUE)))</f>
        <v>0</v>
      </c>
      <c r="L164" s="3" t="str">
        <f t="shared" si="21"/>
        <v/>
      </c>
      <c r="M164" s="3" t="str">
        <f t="shared" si="22"/>
        <v/>
      </c>
      <c r="N164" s="10"/>
      <c r="O164" s="3" t="str">
        <f t="shared" si="23"/>
        <v/>
      </c>
      <c r="P164" s="3" t="str">
        <f t="shared" si="24"/>
        <v/>
      </c>
      <c r="Q164" s="3" t="str">
        <f t="shared" si="25"/>
        <v/>
      </c>
      <c r="R164" s="3" t="str">
        <f t="shared" si="26"/>
        <v/>
      </c>
    </row>
    <row r="165" spans="1:18" x14ac:dyDescent="0.15">
      <c r="A165" s="10"/>
      <c r="B165" s="10"/>
      <c r="C165" s="4"/>
      <c r="D165" s="4">
        <f t="shared" si="18"/>
        <v>1</v>
      </c>
      <c r="E165" s="11">
        <f t="shared" si="19"/>
        <v>1420</v>
      </c>
      <c r="F165" s="12"/>
      <c r="G165" s="13" t="b">
        <f>ISNA(VLOOKUP(E165,リスト!$C$3:$D$102,2,FALSE))</f>
        <v>1</v>
      </c>
      <c r="H165" s="10"/>
      <c r="I165" s="10"/>
      <c r="J165" s="14">
        <f t="shared" si="20"/>
        <v>0</v>
      </c>
      <c r="K165" s="14">
        <f>IF(F165="未達",0,IF(G165=TRUE,0,VLOOKUP(E165,リスト!$C$3:$D$102,2,TRUE)))</f>
        <v>0</v>
      </c>
      <c r="L165" s="3" t="str">
        <f t="shared" si="21"/>
        <v/>
      </c>
      <c r="M165" s="3" t="str">
        <f t="shared" si="22"/>
        <v/>
      </c>
      <c r="N165" s="10"/>
      <c r="O165" s="3" t="str">
        <f t="shared" si="23"/>
        <v/>
      </c>
      <c r="P165" s="3" t="str">
        <f t="shared" si="24"/>
        <v/>
      </c>
      <c r="Q165" s="3" t="str">
        <f t="shared" si="25"/>
        <v/>
      </c>
      <c r="R165" s="3" t="str">
        <f t="shared" si="26"/>
        <v/>
      </c>
    </row>
    <row r="166" spans="1:18" x14ac:dyDescent="0.15">
      <c r="A166" s="10"/>
      <c r="B166" s="10"/>
      <c r="C166" s="4"/>
      <c r="D166" s="4">
        <f t="shared" si="18"/>
        <v>1</v>
      </c>
      <c r="E166" s="11">
        <f t="shared" si="19"/>
        <v>1420</v>
      </c>
      <c r="F166" s="12"/>
      <c r="G166" s="13" t="b">
        <f>ISNA(VLOOKUP(E166,リスト!$C$3:$D$102,2,FALSE))</f>
        <v>1</v>
      </c>
      <c r="H166" s="10"/>
      <c r="I166" s="10"/>
      <c r="J166" s="14">
        <f t="shared" si="20"/>
        <v>0</v>
      </c>
      <c r="K166" s="14">
        <f>IF(F166="未達",0,IF(G166=TRUE,0,VLOOKUP(E166,リスト!$C$3:$D$102,2,TRUE)))</f>
        <v>0</v>
      </c>
      <c r="L166" s="3" t="str">
        <f t="shared" si="21"/>
        <v/>
      </c>
      <c r="M166" s="3" t="str">
        <f t="shared" si="22"/>
        <v/>
      </c>
      <c r="N166" s="10"/>
      <c r="O166" s="3" t="str">
        <f t="shared" si="23"/>
        <v/>
      </c>
      <c r="P166" s="3" t="str">
        <f t="shared" si="24"/>
        <v/>
      </c>
      <c r="Q166" s="3" t="str">
        <f t="shared" si="25"/>
        <v/>
      </c>
      <c r="R166" s="3" t="str">
        <f t="shared" si="26"/>
        <v/>
      </c>
    </row>
    <row r="167" spans="1:18" x14ac:dyDescent="0.15">
      <c r="A167" s="10"/>
      <c r="B167" s="10"/>
      <c r="C167" s="4"/>
      <c r="D167" s="4">
        <f t="shared" si="18"/>
        <v>1</v>
      </c>
      <c r="E167" s="11">
        <f t="shared" si="19"/>
        <v>1420</v>
      </c>
      <c r="F167" s="12"/>
      <c r="G167" s="13" t="b">
        <f>ISNA(VLOOKUP(E167,リスト!$C$3:$D$102,2,FALSE))</f>
        <v>1</v>
      </c>
      <c r="H167" s="10"/>
      <c r="I167" s="10"/>
      <c r="J167" s="14">
        <f t="shared" si="20"/>
        <v>0</v>
      </c>
      <c r="K167" s="14">
        <f>IF(F167="未達",0,IF(G167=TRUE,0,VLOOKUP(E167,リスト!$C$3:$D$102,2,TRUE)))</f>
        <v>0</v>
      </c>
      <c r="L167" s="3" t="str">
        <f t="shared" si="21"/>
        <v/>
      </c>
      <c r="M167" s="3" t="str">
        <f t="shared" si="22"/>
        <v/>
      </c>
      <c r="N167" s="10"/>
      <c r="O167" s="3" t="str">
        <f t="shared" si="23"/>
        <v/>
      </c>
      <c r="P167" s="3" t="str">
        <f t="shared" si="24"/>
        <v/>
      </c>
      <c r="Q167" s="3" t="str">
        <f t="shared" si="25"/>
        <v/>
      </c>
      <c r="R167" s="3" t="str">
        <f t="shared" si="26"/>
        <v/>
      </c>
    </row>
    <row r="168" spans="1:18" x14ac:dyDescent="0.15">
      <c r="A168" s="10"/>
      <c r="B168" s="10"/>
      <c r="C168" s="4"/>
      <c r="D168" s="4">
        <f t="shared" si="18"/>
        <v>1</v>
      </c>
      <c r="E168" s="11">
        <f t="shared" si="19"/>
        <v>1420</v>
      </c>
      <c r="F168" s="12"/>
      <c r="G168" s="13" t="b">
        <f>ISNA(VLOOKUP(E168,リスト!$C$3:$D$102,2,FALSE))</f>
        <v>1</v>
      </c>
      <c r="H168" s="10"/>
      <c r="I168" s="10"/>
      <c r="J168" s="14">
        <f t="shared" si="20"/>
        <v>0</v>
      </c>
      <c r="K168" s="14">
        <f>IF(F168="未達",0,IF(G168=TRUE,0,VLOOKUP(E168,リスト!$C$3:$D$102,2,TRUE)))</f>
        <v>0</v>
      </c>
      <c r="L168" s="3" t="str">
        <f t="shared" si="21"/>
        <v/>
      </c>
      <c r="M168" s="3" t="str">
        <f t="shared" si="22"/>
        <v/>
      </c>
      <c r="N168" s="10"/>
      <c r="O168" s="3" t="str">
        <f t="shared" si="23"/>
        <v/>
      </c>
      <c r="P168" s="3" t="str">
        <f t="shared" si="24"/>
        <v/>
      </c>
      <c r="Q168" s="3" t="str">
        <f t="shared" si="25"/>
        <v/>
      </c>
      <c r="R168" s="3" t="str">
        <f t="shared" si="26"/>
        <v/>
      </c>
    </row>
    <row r="169" spans="1:18" x14ac:dyDescent="0.15">
      <c r="A169" s="10"/>
      <c r="B169" s="10"/>
      <c r="C169" s="4"/>
      <c r="D169" s="4">
        <f t="shared" si="18"/>
        <v>1</v>
      </c>
      <c r="E169" s="11">
        <f t="shared" si="19"/>
        <v>1420</v>
      </c>
      <c r="F169" s="12"/>
      <c r="G169" s="13" t="b">
        <f>ISNA(VLOOKUP(E169,リスト!$C$3:$D$102,2,FALSE))</f>
        <v>1</v>
      </c>
      <c r="H169" s="10"/>
      <c r="I169" s="10"/>
      <c r="J169" s="14">
        <f t="shared" si="20"/>
        <v>0</v>
      </c>
      <c r="K169" s="14">
        <f>IF(F169="未達",0,IF(G169=TRUE,0,VLOOKUP(E169,リスト!$C$3:$D$102,2,TRUE)))</f>
        <v>0</v>
      </c>
      <c r="L169" s="3" t="str">
        <f t="shared" si="21"/>
        <v/>
      </c>
      <c r="M169" s="3" t="str">
        <f t="shared" si="22"/>
        <v/>
      </c>
      <c r="N169" s="10"/>
      <c r="O169" s="3" t="str">
        <f t="shared" si="23"/>
        <v/>
      </c>
      <c r="P169" s="3" t="str">
        <f t="shared" si="24"/>
        <v/>
      </c>
      <c r="Q169" s="3" t="str">
        <f t="shared" si="25"/>
        <v/>
      </c>
      <c r="R169" s="3" t="str">
        <f t="shared" si="26"/>
        <v/>
      </c>
    </row>
    <row r="170" spans="1:18" x14ac:dyDescent="0.15">
      <c r="A170" s="10"/>
      <c r="B170" s="10"/>
      <c r="C170" s="4"/>
      <c r="D170" s="4">
        <f t="shared" si="18"/>
        <v>1</v>
      </c>
      <c r="E170" s="11">
        <f t="shared" si="19"/>
        <v>1420</v>
      </c>
      <c r="F170" s="12"/>
      <c r="G170" s="13" t="b">
        <f>ISNA(VLOOKUP(E170,リスト!$C$3:$D$102,2,FALSE))</f>
        <v>1</v>
      </c>
      <c r="H170" s="10"/>
      <c r="I170" s="10"/>
      <c r="J170" s="14">
        <f t="shared" si="20"/>
        <v>0</v>
      </c>
      <c r="K170" s="14">
        <f>IF(F170="未達",0,IF(G170=TRUE,0,VLOOKUP(E170,リスト!$C$3:$D$102,2,TRUE)))</f>
        <v>0</v>
      </c>
      <c r="L170" s="3" t="str">
        <f t="shared" si="21"/>
        <v/>
      </c>
      <c r="M170" s="3" t="str">
        <f t="shared" si="22"/>
        <v/>
      </c>
      <c r="N170" s="10"/>
      <c r="O170" s="3" t="str">
        <f t="shared" si="23"/>
        <v/>
      </c>
      <c r="P170" s="3" t="str">
        <f t="shared" si="24"/>
        <v/>
      </c>
      <c r="Q170" s="3" t="str">
        <f t="shared" si="25"/>
        <v/>
      </c>
      <c r="R170" s="3" t="str">
        <f t="shared" si="26"/>
        <v/>
      </c>
    </row>
    <row r="171" spans="1:18" x14ac:dyDescent="0.15">
      <c r="A171" s="10"/>
      <c r="B171" s="10"/>
      <c r="C171" s="4"/>
      <c r="D171" s="4">
        <f t="shared" si="18"/>
        <v>1</v>
      </c>
      <c r="E171" s="11">
        <f t="shared" si="19"/>
        <v>1420</v>
      </c>
      <c r="F171" s="12"/>
      <c r="G171" s="13" t="b">
        <f>ISNA(VLOOKUP(E171,リスト!$C$3:$D$102,2,FALSE))</f>
        <v>1</v>
      </c>
      <c r="H171" s="10"/>
      <c r="I171" s="10"/>
      <c r="J171" s="14">
        <f t="shared" si="20"/>
        <v>0</v>
      </c>
      <c r="K171" s="14">
        <f>IF(F171="未達",0,IF(G171=TRUE,0,VLOOKUP(E171,リスト!$C$3:$D$102,2,TRUE)))</f>
        <v>0</v>
      </c>
      <c r="L171" s="3" t="str">
        <f t="shared" si="21"/>
        <v/>
      </c>
      <c r="M171" s="3" t="str">
        <f t="shared" si="22"/>
        <v/>
      </c>
      <c r="N171" s="10"/>
      <c r="O171" s="3" t="str">
        <f t="shared" si="23"/>
        <v/>
      </c>
      <c r="P171" s="3" t="str">
        <f t="shared" si="24"/>
        <v/>
      </c>
      <c r="Q171" s="3" t="str">
        <f t="shared" si="25"/>
        <v/>
      </c>
      <c r="R171" s="3" t="str">
        <f t="shared" si="26"/>
        <v/>
      </c>
    </row>
    <row r="172" spans="1:18" x14ac:dyDescent="0.15">
      <c r="A172" s="10"/>
      <c r="B172" s="10"/>
      <c r="C172" s="4"/>
      <c r="D172" s="4">
        <f t="shared" si="18"/>
        <v>1</v>
      </c>
      <c r="E172" s="11">
        <f t="shared" si="19"/>
        <v>1420</v>
      </c>
      <c r="F172" s="12"/>
      <c r="G172" s="13" t="b">
        <f>ISNA(VLOOKUP(E172,リスト!$C$3:$D$102,2,FALSE))</f>
        <v>1</v>
      </c>
      <c r="H172" s="10"/>
      <c r="I172" s="10"/>
      <c r="J172" s="14">
        <f t="shared" si="20"/>
        <v>0</v>
      </c>
      <c r="K172" s="14">
        <f>IF(F172="未達",0,IF(G172=TRUE,0,VLOOKUP(E172,リスト!$C$3:$D$102,2,TRUE)))</f>
        <v>0</v>
      </c>
      <c r="L172" s="3" t="str">
        <f t="shared" si="21"/>
        <v/>
      </c>
      <c r="M172" s="3" t="str">
        <f t="shared" si="22"/>
        <v/>
      </c>
      <c r="N172" s="10"/>
      <c r="O172" s="3" t="str">
        <f t="shared" si="23"/>
        <v/>
      </c>
      <c r="P172" s="3" t="str">
        <f t="shared" si="24"/>
        <v/>
      </c>
      <c r="Q172" s="3" t="str">
        <f t="shared" si="25"/>
        <v/>
      </c>
      <c r="R172" s="3" t="str">
        <f t="shared" si="26"/>
        <v/>
      </c>
    </row>
    <row r="173" spans="1:18" x14ac:dyDescent="0.15">
      <c r="A173" s="10"/>
      <c r="B173" s="10"/>
      <c r="C173" s="4"/>
      <c r="D173" s="4">
        <f t="shared" si="18"/>
        <v>1</v>
      </c>
      <c r="E173" s="11">
        <f t="shared" si="19"/>
        <v>1420</v>
      </c>
      <c r="F173" s="12"/>
      <c r="G173" s="13" t="b">
        <f>ISNA(VLOOKUP(E173,リスト!$C$3:$D$102,2,FALSE))</f>
        <v>1</v>
      </c>
      <c r="H173" s="10"/>
      <c r="I173" s="10"/>
      <c r="J173" s="14">
        <f t="shared" si="20"/>
        <v>0</v>
      </c>
      <c r="K173" s="14">
        <f>IF(F173="未達",0,IF(G173=TRUE,0,VLOOKUP(E173,リスト!$C$3:$D$102,2,TRUE)))</f>
        <v>0</v>
      </c>
      <c r="L173" s="3" t="str">
        <f t="shared" si="21"/>
        <v/>
      </c>
      <c r="M173" s="3" t="str">
        <f t="shared" si="22"/>
        <v/>
      </c>
      <c r="N173" s="10"/>
      <c r="O173" s="3" t="str">
        <f t="shared" si="23"/>
        <v/>
      </c>
      <c r="P173" s="3" t="str">
        <f t="shared" si="24"/>
        <v/>
      </c>
      <c r="Q173" s="3" t="str">
        <f t="shared" si="25"/>
        <v/>
      </c>
      <c r="R173" s="3" t="str">
        <f t="shared" si="26"/>
        <v/>
      </c>
    </row>
    <row r="174" spans="1:18" x14ac:dyDescent="0.15">
      <c r="A174" s="10"/>
      <c r="B174" s="10"/>
      <c r="C174" s="4"/>
      <c r="D174" s="4">
        <f t="shared" si="18"/>
        <v>1</v>
      </c>
      <c r="E174" s="11">
        <f t="shared" si="19"/>
        <v>1420</v>
      </c>
      <c r="F174" s="12"/>
      <c r="G174" s="13" t="b">
        <f>ISNA(VLOOKUP(E174,リスト!$C$3:$D$102,2,FALSE))</f>
        <v>1</v>
      </c>
      <c r="H174" s="10"/>
      <c r="I174" s="10"/>
      <c r="J174" s="14">
        <f t="shared" si="20"/>
        <v>0</v>
      </c>
      <c r="K174" s="14">
        <f>IF(F174="未達",0,IF(G174=TRUE,0,VLOOKUP(E174,リスト!$C$3:$D$102,2,TRUE)))</f>
        <v>0</v>
      </c>
      <c r="L174" s="3" t="str">
        <f t="shared" si="21"/>
        <v/>
      </c>
      <c r="M174" s="3" t="str">
        <f t="shared" si="22"/>
        <v/>
      </c>
      <c r="N174" s="10"/>
      <c r="O174" s="3" t="str">
        <f t="shared" si="23"/>
        <v/>
      </c>
      <c r="P174" s="3" t="str">
        <f t="shared" si="24"/>
        <v/>
      </c>
      <c r="Q174" s="3" t="str">
        <f t="shared" si="25"/>
        <v/>
      </c>
      <c r="R174" s="3" t="str">
        <f t="shared" si="26"/>
        <v/>
      </c>
    </row>
    <row r="175" spans="1:18" x14ac:dyDescent="0.15">
      <c r="A175" s="10"/>
      <c r="B175" s="10"/>
      <c r="C175" s="4"/>
      <c r="D175" s="4">
        <f t="shared" si="18"/>
        <v>1</v>
      </c>
      <c r="E175" s="11">
        <f t="shared" si="19"/>
        <v>1420</v>
      </c>
      <c r="F175" s="12"/>
      <c r="G175" s="13" t="b">
        <f>ISNA(VLOOKUP(E175,リスト!$C$3:$D$102,2,FALSE))</f>
        <v>1</v>
      </c>
      <c r="H175" s="10"/>
      <c r="I175" s="10"/>
      <c r="J175" s="14">
        <f t="shared" si="20"/>
        <v>0</v>
      </c>
      <c r="K175" s="14">
        <f>IF(F175="未達",0,IF(G175=TRUE,0,VLOOKUP(E175,リスト!$C$3:$D$102,2,TRUE)))</f>
        <v>0</v>
      </c>
      <c r="L175" s="3" t="str">
        <f t="shared" si="21"/>
        <v/>
      </c>
      <c r="M175" s="3" t="str">
        <f t="shared" si="22"/>
        <v/>
      </c>
      <c r="N175" s="10"/>
      <c r="O175" s="3" t="str">
        <f t="shared" si="23"/>
        <v/>
      </c>
      <c r="P175" s="3" t="str">
        <f t="shared" si="24"/>
        <v/>
      </c>
      <c r="Q175" s="3" t="str">
        <f t="shared" si="25"/>
        <v/>
      </c>
      <c r="R175" s="3" t="str">
        <f t="shared" si="26"/>
        <v/>
      </c>
    </row>
    <row r="176" spans="1:18" x14ac:dyDescent="0.15">
      <c r="A176" s="10"/>
      <c r="B176" s="10"/>
      <c r="C176" s="4"/>
      <c r="D176" s="4">
        <f t="shared" si="18"/>
        <v>1</v>
      </c>
      <c r="E176" s="11">
        <f t="shared" si="19"/>
        <v>1420</v>
      </c>
      <c r="F176" s="12"/>
      <c r="G176" s="13" t="b">
        <f>ISNA(VLOOKUP(E176,リスト!$C$3:$D$102,2,FALSE))</f>
        <v>1</v>
      </c>
      <c r="H176" s="10"/>
      <c r="I176" s="10"/>
      <c r="J176" s="14">
        <f t="shared" si="20"/>
        <v>0</v>
      </c>
      <c r="K176" s="14">
        <f>IF(F176="未達",0,IF(G176=TRUE,0,VLOOKUP(E176,リスト!$C$3:$D$102,2,TRUE)))</f>
        <v>0</v>
      </c>
      <c r="L176" s="3" t="str">
        <f t="shared" si="21"/>
        <v/>
      </c>
      <c r="M176" s="3" t="str">
        <f t="shared" si="22"/>
        <v/>
      </c>
      <c r="N176" s="10"/>
      <c r="O176" s="3" t="str">
        <f t="shared" si="23"/>
        <v/>
      </c>
      <c r="P176" s="3" t="str">
        <f t="shared" si="24"/>
        <v/>
      </c>
      <c r="Q176" s="3" t="str">
        <f t="shared" si="25"/>
        <v/>
      </c>
      <c r="R176" s="3" t="str">
        <f t="shared" si="26"/>
        <v/>
      </c>
    </row>
    <row r="177" spans="1:18" x14ac:dyDescent="0.15">
      <c r="A177" s="10"/>
      <c r="B177" s="10"/>
      <c r="C177" s="4"/>
      <c r="D177" s="4">
        <f t="shared" si="18"/>
        <v>1</v>
      </c>
      <c r="E177" s="11">
        <f t="shared" si="19"/>
        <v>1420</v>
      </c>
      <c r="F177" s="12"/>
      <c r="G177" s="13" t="b">
        <f>ISNA(VLOOKUP(E177,リスト!$C$3:$D$102,2,FALSE))</f>
        <v>1</v>
      </c>
      <c r="H177" s="10"/>
      <c r="I177" s="10"/>
      <c r="J177" s="14">
        <f t="shared" si="20"/>
        <v>0</v>
      </c>
      <c r="K177" s="14">
        <f>IF(F177="未達",0,IF(G177=TRUE,0,VLOOKUP(E177,リスト!$C$3:$D$102,2,TRUE)))</f>
        <v>0</v>
      </c>
      <c r="L177" s="3" t="str">
        <f t="shared" si="21"/>
        <v/>
      </c>
      <c r="M177" s="3" t="str">
        <f t="shared" si="22"/>
        <v/>
      </c>
      <c r="N177" s="10"/>
      <c r="O177" s="3" t="str">
        <f t="shared" si="23"/>
        <v/>
      </c>
      <c r="P177" s="3" t="str">
        <f t="shared" si="24"/>
        <v/>
      </c>
      <c r="Q177" s="3" t="str">
        <f t="shared" si="25"/>
        <v/>
      </c>
      <c r="R177" s="3" t="str">
        <f t="shared" si="26"/>
        <v/>
      </c>
    </row>
    <row r="178" spans="1:18" x14ac:dyDescent="0.15">
      <c r="A178" s="10"/>
      <c r="B178" s="10"/>
      <c r="C178" s="4"/>
      <c r="D178" s="4">
        <f t="shared" si="18"/>
        <v>1</v>
      </c>
      <c r="E178" s="11">
        <f t="shared" si="19"/>
        <v>1420</v>
      </c>
      <c r="F178" s="12"/>
      <c r="G178" s="13" t="b">
        <f>ISNA(VLOOKUP(E178,リスト!$C$3:$D$102,2,FALSE))</f>
        <v>1</v>
      </c>
      <c r="H178" s="10"/>
      <c r="I178" s="10"/>
      <c r="J178" s="14">
        <f t="shared" si="20"/>
        <v>0</v>
      </c>
      <c r="K178" s="14">
        <f>IF(F178="未達",0,IF(G178=TRUE,0,VLOOKUP(E178,リスト!$C$3:$D$102,2,TRUE)))</f>
        <v>0</v>
      </c>
      <c r="L178" s="3" t="str">
        <f t="shared" si="21"/>
        <v/>
      </c>
      <c r="M178" s="3" t="str">
        <f t="shared" si="22"/>
        <v/>
      </c>
      <c r="N178" s="10"/>
      <c r="O178" s="3" t="str">
        <f t="shared" si="23"/>
        <v/>
      </c>
      <c r="P178" s="3" t="str">
        <f t="shared" si="24"/>
        <v/>
      </c>
      <c r="Q178" s="3" t="str">
        <f t="shared" si="25"/>
        <v/>
      </c>
      <c r="R178" s="3" t="str">
        <f t="shared" si="26"/>
        <v/>
      </c>
    </row>
    <row r="179" spans="1:18" x14ac:dyDescent="0.15">
      <c r="A179" s="10"/>
      <c r="B179" s="10"/>
      <c r="C179" s="4"/>
      <c r="D179" s="4">
        <f t="shared" si="18"/>
        <v>1</v>
      </c>
      <c r="E179" s="11">
        <f t="shared" si="19"/>
        <v>1420</v>
      </c>
      <c r="F179" s="12"/>
      <c r="G179" s="13" t="b">
        <f>ISNA(VLOOKUP(E179,リスト!$C$3:$D$102,2,FALSE))</f>
        <v>1</v>
      </c>
      <c r="H179" s="10"/>
      <c r="I179" s="10"/>
      <c r="J179" s="14">
        <f t="shared" si="20"/>
        <v>0</v>
      </c>
      <c r="K179" s="14">
        <f>IF(F179="未達",0,IF(G179=TRUE,0,VLOOKUP(E179,リスト!$C$3:$D$102,2,TRUE)))</f>
        <v>0</v>
      </c>
      <c r="L179" s="3" t="str">
        <f t="shared" si="21"/>
        <v/>
      </c>
      <c r="M179" s="3" t="str">
        <f t="shared" si="22"/>
        <v/>
      </c>
      <c r="N179" s="10"/>
      <c r="O179" s="3" t="str">
        <f t="shared" si="23"/>
        <v/>
      </c>
      <c r="P179" s="3" t="str">
        <f t="shared" si="24"/>
        <v/>
      </c>
      <c r="Q179" s="3" t="str">
        <f t="shared" si="25"/>
        <v/>
      </c>
      <c r="R179" s="3" t="str">
        <f t="shared" si="26"/>
        <v/>
      </c>
    </row>
    <row r="180" spans="1:18" x14ac:dyDescent="0.15">
      <c r="A180" s="10"/>
      <c r="B180" s="10"/>
      <c r="C180" s="4"/>
      <c r="D180" s="4">
        <f t="shared" si="18"/>
        <v>1</v>
      </c>
      <c r="E180" s="11">
        <f t="shared" si="19"/>
        <v>1420</v>
      </c>
      <c r="F180" s="12"/>
      <c r="G180" s="13" t="b">
        <f>ISNA(VLOOKUP(E180,リスト!$C$3:$D$102,2,FALSE))</f>
        <v>1</v>
      </c>
      <c r="H180" s="10"/>
      <c r="I180" s="10"/>
      <c r="J180" s="14">
        <f t="shared" si="20"/>
        <v>0</v>
      </c>
      <c r="K180" s="14">
        <f>IF(F180="未達",0,IF(G180=TRUE,0,VLOOKUP(E180,リスト!$C$3:$D$102,2,TRUE)))</f>
        <v>0</v>
      </c>
      <c r="L180" s="3" t="str">
        <f t="shared" si="21"/>
        <v/>
      </c>
      <c r="M180" s="3" t="str">
        <f t="shared" si="22"/>
        <v/>
      </c>
      <c r="N180" s="10"/>
      <c r="O180" s="3" t="str">
        <f t="shared" si="23"/>
        <v/>
      </c>
      <c r="P180" s="3" t="str">
        <f t="shared" si="24"/>
        <v/>
      </c>
      <c r="Q180" s="3" t="str">
        <f t="shared" si="25"/>
        <v/>
      </c>
      <c r="R180" s="3" t="str">
        <f t="shared" si="26"/>
        <v/>
      </c>
    </row>
    <row r="181" spans="1:18" x14ac:dyDescent="0.15">
      <c r="A181" s="10"/>
      <c r="B181" s="10"/>
      <c r="C181" s="4"/>
      <c r="D181" s="4">
        <f t="shared" si="18"/>
        <v>1</v>
      </c>
      <c r="E181" s="11">
        <f t="shared" si="19"/>
        <v>1420</v>
      </c>
      <c r="F181" s="12"/>
      <c r="G181" s="13" t="b">
        <f>ISNA(VLOOKUP(E181,リスト!$C$3:$D$102,2,FALSE))</f>
        <v>1</v>
      </c>
      <c r="H181" s="10"/>
      <c r="I181" s="10"/>
      <c r="J181" s="14">
        <f t="shared" si="20"/>
        <v>0</v>
      </c>
      <c r="K181" s="14">
        <f>IF(F181="未達",0,IF(G181=TRUE,0,VLOOKUP(E181,リスト!$C$3:$D$102,2,TRUE)))</f>
        <v>0</v>
      </c>
      <c r="L181" s="3" t="str">
        <f t="shared" si="21"/>
        <v/>
      </c>
      <c r="M181" s="3" t="str">
        <f t="shared" si="22"/>
        <v/>
      </c>
      <c r="N181" s="10"/>
      <c r="O181" s="3" t="str">
        <f t="shared" si="23"/>
        <v/>
      </c>
      <c r="P181" s="3" t="str">
        <f t="shared" si="24"/>
        <v/>
      </c>
      <c r="Q181" s="3" t="str">
        <f t="shared" si="25"/>
        <v/>
      </c>
      <c r="R181" s="3" t="str">
        <f t="shared" si="26"/>
        <v/>
      </c>
    </row>
    <row r="182" spans="1:18" x14ac:dyDescent="0.15">
      <c r="A182" s="10"/>
      <c r="B182" s="10"/>
      <c r="C182" s="4"/>
      <c r="D182" s="4">
        <f t="shared" si="18"/>
        <v>1</v>
      </c>
      <c r="E182" s="11">
        <f t="shared" si="19"/>
        <v>1420</v>
      </c>
      <c r="F182" s="12"/>
      <c r="G182" s="13" t="b">
        <f>ISNA(VLOOKUP(E182,リスト!$C$3:$D$102,2,FALSE))</f>
        <v>1</v>
      </c>
      <c r="H182" s="10"/>
      <c r="I182" s="10"/>
      <c r="J182" s="14">
        <f t="shared" si="20"/>
        <v>0</v>
      </c>
      <c r="K182" s="14">
        <f>IF(F182="未達",0,IF(G182=TRUE,0,VLOOKUP(E182,リスト!$C$3:$D$102,2,TRUE)))</f>
        <v>0</v>
      </c>
      <c r="L182" s="3" t="str">
        <f t="shared" si="21"/>
        <v/>
      </c>
      <c r="M182" s="3" t="str">
        <f t="shared" si="22"/>
        <v/>
      </c>
      <c r="N182" s="10"/>
      <c r="O182" s="3" t="str">
        <f t="shared" si="23"/>
        <v/>
      </c>
      <c r="P182" s="3" t="str">
        <f t="shared" si="24"/>
        <v/>
      </c>
      <c r="Q182" s="3" t="str">
        <f t="shared" si="25"/>
        <v/>
      </c>
      <c r="R182" s="3" t="str">
        <f t="shared" si="26"/>
        <v/>
      </c>
    </row>
    <row r="183" spans="1:18" x14ac:dyDescent="0.15">
      <c r="A183" s="10"/>
      <c r="B183" s="10"/>
      <c r="C183" s="4"/>
      <c r="D183" s="4">
        <f t="shared" si="18"/>
        <v>1</v>
      </c>
      <c r="E183" s="11">
        <f t="shared" si="19"/>
        <v>1420</v>
      </c>
      <c r="F183" s="12"/>
      <c r="G183" s="13" t="b">
        <f>ISNA(VLOOKUP(E183,リスト!$C$3:$D$102,2,FALSE))</f>
        <v>1</v>
      </c>
      <c r="H183" s="10"/>
      <c r="I183" s="10"/>
      <c r="J183" s="14">
        <f t="shared" si="20"/>
        <v>0</v>
      </c>
      <c r="K183" s="14">
        <f>IF(F183="未達",0,IF(G183=TRUE,0,VLOOKUP(E183,リスト!$C$3:$D$102,2,TRUE)))</f>
        <v>0</v>
      </c>
      <c r="L183" s="3" t="str">
        <f t="shared" si="21"/>
        <v/>
      </c>
      <c r="M183" s="3" t="str">
        <f t="shared" si="22"/>
        <v/>
      </c>
      <c r="N183" s="10"/>
      <c r="O183" s="3" t="str">
        <f t="shared" si="23"/>
        <v/>
      </c>
      <c r="P183" s="3" t="str">
        <f t="shared" si="24"/>
        <v/>
      </c>
      <c r="Q183" s="3" t="str">
        <f t="shared" si="25"/>
        <v/>
      </c>
      <c r="R183" s="3" t="str">
        <f t="shared" si="26"/>
        <v/>
      </c>
    </row>
    <row r="184" spans="1:18" x14ac:dyDescent="0.15">
      <c r="A184" s="10"/>
      <c r="B184" s="10"/>
      <c r="C184" s="4"/>
      <c r="D184" s="4">
        <f t="shared" si="18"/>
        <v>1</v>
      </c>
      <c r="E184" s="11">
        <f t="shared" si="19"/>
        <v>1420</v>
      </c>
      <c r="F184" s="12"/>
      <c r="G184" s="13" t="b">
        <f>ISNA(VLOOKUP(E184,リスト!$C$3:$D$102,2,FALSE))</f>
        <v>1</v>
      </c>
      <c r="H184" s="10"/>
      <c r="I184" s="10"/>
      <c r="J184" s="14">
        <f t="shared" si="20"/>
        <v>0</v>
      </c>
      <c r="K184" s="14">
        <f>IF(F184="未達",0,IF(G184=TRUE,0,VLOOKUP(E184,リスト!$C$3:$D$102,2,TRUE)))</f>
        <v>0</v>
      </c>
      <c r="L184" s="3" t="str">
        <f t="shared" si="21"/>
        <v/>
      </c>
      <c r="M184" s="3" t="str">
        <f t="shared" si="22"/>
        <v/>
      </c>
      <c r="N184" s="10"/>
      <c r="O184" s="3" t="str">
        <f t="shared" si="23"/>
        <v/>
      </c>
      <c r="P184" s="3" t="str">
        <f t="shared" si="24"/>
        <v/>
      </c>
      <c r="Q184" s="3" t="str">
        <f t="shared" si="25"/>
        <v/>
      </c>
      <c r="R184" s="3" t="str">
        <f t="shared" si="26"/>
        <v/>
      </c>
    </row>
    <row r="185" spans="1:18" x14ac:dyDescent="0.15">
      <c r="A185" s="10"/>
      <c r="B185" s="10"/>
      <c r="C185" s="4"/>
      <c r="D185" s="4">
        <f t="shared" si="18"/>
        <v>1</v>
      </c>
      <c r="E185" s="11">
        <f t="shared" si="19"/>
        <v>1420</v>
      </c>
      <c r="F185" s="12"/>
      <c r="G185" s="13" t="b">
        <f>ISNA(VLOOKUP(E185,リスト!$C$3:$D$102,2,FALSE))</f>
        <v>1</v>
      </c>
      <c r="H185" s="10"/>
      <c r="I185" s="10"/>
      <c r="J185" s="14">
        <f t="shared" si="20"/>
        <v>0</v>
      </c>
      <c r="K185" s="14">
        <f>IF(F185="未達",0,IF(G185=TRUE,0,VLOOKUP(E185,リスト!$C$3:$D$102,2,TRUE)))</f>
        <v>0</v>
      </c>
      <c r="L185" s="3" t="str">
        <f t="shared" si="21"/>
        <v/>
      </c>
      <c r="M185" s="3" t="str">
        <f t="shared" si="22"/>
        <v/>
      </c>
      <c r="N185" s="10"/>
      <c r="O185" s="3" t="str">
        <f t="shared" si="23"/>
        <v/>
      </c>
      <c r="P185" s="3" t="str">
        <f t="shared" si="24"/>
        <v/>
      </c>
      <c r="Q185" s="3" t="str">
        <f t="shared" si="25"/>
        <v/>
      </c>
      <c r="R185" s="3" t="str">
        <f t="shared" si="26"/>
        <v/>
      </c>
    </row>
    <row r="186" spans="1:18" x14ac:dyDescent="0.15">
      <c r="A186" s="10"/>
      <c r="B186" s="10"/>
      <c r="C186" s="4"/>
      <c r="D186" s="4">
        <f t="shared" si="18"/>
        <v>1</v>
      </c>
      <c r="E186" s="11">
        <f t="shared" si="19"/>
        <v>1420</v>
      </c>
      <c r="F186" s="12"/>
      <c r="G186" s="13" t="b">
        <f>ISNA(VLOOKUP(E186,リスト!$C$3:$D$102,2,FALSE))</f>
        <v>1</v>
      </c>
      <c r="H186" s="10"/>
      <c r="I186" s="10"/>
      <c r="J186" s="14">
        <f t="shared" si="20"/>
        <v>0</v>
      </c>
      <c r="K186" s="14">
        <f>IF(F186="未達",0,IF(G186=TRUE,0,VLOOKUP(E186,リスト!$C$3:$D$102,2,TRUE)))</f>
        <v>0</v>
      </c>
      <c r="L186" s="3" t="str">
        <f t="shared" si="21"/>
        <v/>
      </c>
      <c r="M186" s="3" t="str">
        <f t="shared" si="22"/>
        <v/>
      </c>
      <c r="N186" s="10"/>
      <c r="O186" s="3" t="str">
        <f t="shared" si="23"/>
        <v/>
      </c>
      <c r="P186" s="3" t="str">
        <f t="shared" si="24"/>
        <v/>
      </c>
      <c r="Q186" s="3" t="str">
        <f t="shared" si="25"/>
        <v/>
      </c>
      <c r="R186" s="3" t="str">
        <f t="shared" si="26"/>
        <v/>
      </c>
    </row>
    <row r="187" spans="1:18" x14ac:dyDescent="0.15">
      <c r="A187" s="10"/>
      <c r="B187" s="10"/>
      <c r="C187" s="4"/>
      <c r="D187" s="4">
        <f t="shared" si="18"/>
        <v>1</v>
      </c>
      <c r="E187" s="11">
        <f t="shared" si="19"/>
        <v>1420</v>
      </c>
      <c r="F187" s="12"/>
      <c r="G187" s="13" t="b">
        <f>ISNA(VLOOKUP(E187,リスト!$C$3:$D$102,2,FALSE))</f>
        <v>1</v>
      </c>
      <c r="H187" s="10"/>
      <c r="I187" s="10"/>
      <c r="J187" s="14">
        <f t="shared" si="20"/>
        <v>0</v>
      </c>
      <c r="K187" s="14">
        <f>IF(F187="未達",0,IF(G187=TRUE,0,VLOOKUP(E187,リスト!$C$3:$D$102,2,TRUE)))</f>
        <v>0</v>
      </c>
      <c r="L187" s="3" t="str">
        <f t="shared" si="21"/>
        <v/>
      </c>
      <c r="M187" s="3" t="str">
        <f t="shared" si="22"/>
        <v/>
      </c>
      <c r="N187" s="10"/>
      <c r="O187" s="3" t="str">
        <f t="shared" si="23"/>
        <v/>
      </c>
      <c r="P187" s="3" t="str">
        <f t="shared" si="24"/>
        <v/>
      </c>
      <c r="Q187" s="3" t="str">
        <f t="shared" si="25"/>
        <v/>
      </c>
      <c r="R187" s="3" t="str">
        <f t="shared" si="26"/>
        <v/>
      </c>
    </row>
    <row r="188" spans="1:18" x14ac:dyDescent="0.15">
      <c r="A188" s="10"/>
      <c r="B188" s="10"/>
      <c r="C188" s="4"/>
      <c r="D188" s="4">
        <f t="shared" si="18"/>
        <v>1</v>
      </c>
      <c r="E188" s="11">
        <f t="shared" si="19"/>
        <v>1420</v>
      </c>
      <c r="F188" s="12"/>
      <c r="G188" s="13" t="b">
        <f>ISNA(VLOOKUP(E188,リスト!$C$3:$D$102,2,FALSE))</f>
        <v>1</v>
      </c>
      <c r="H188" s="10"/>
      <c r="I188" s="10"/>
      <c r="J188" s="14">
        <f t="shared" si="20"/>
        <v>0</v>
      </c>
      <c r="K188" s="14">
        <f>IF(F188="未達",0,IF(G188=TRUE,0,VLOOKUP(E188,リスト!$C$3:$D$102,2,TRUE)))</f>
        <v>0</v>
      </c>
      <c r="L188" s="3" t="str">
        <f t="shared" si="21"/>
        <v/>
      </c>
      <c r="M188" s="3" t="str">
        <f t="shared" si="22"/>
        <v/>
      </c>
      <c r="N188" s="10"/>
      <c r="O188" s="3" t="str">
        <f t="shared" si="23"/>
        <v/>
      </c>
      <c r="P188" s="3" t="str">
        <f t="shared" si="24"/>
        <v/>
      </c>
      <c r="Q188" s="3" t="str">
        <f t="shared" si="25"/>
        <v/>
      </c>
      <c r="R188" s="3" t="str">
        <f t="shared" si="26"/>
        <v/>
      </c>
    </row>
    <row r="189" spans="1:18" x14ac:dyDescent="0.15">
      <c r="A189" s="10"/>
      <c r="B189" s="10"/>
      <c r="C189" s="4"/>
      <c r="D189" s="4">
        <f t="shared" si="18"/>
        <v>1</v>
      </c>
      <c r="E189" s="11">
        <f t="shared" si="19"/>
        <v>1420</v>
      </c>
      <c r="F189" s="12"/>
      <c r="G189" s="13" t="b">
        <f>ISNA(VLOOKUP(E189,リスト!$C$3:$D$102,2,FALSE))</f>
        <v>1</v>
      </c>
      <c r="H189" s="10"/>
      <c r="I189" s="10"/>
      <c r="J189" s="14">
        <f t="shared" si="20"/>
        <v>0</v>
      </c>
      <c r="K189" s="14">
        <f>IF(F189="未達",0,IF(G189=TRUE,0,VLOOKUP(E189,リスト!$C$3:$D$102,2,TRUE)))</f>
        <v>0</v>
      </c>
      <c r="L189" s="3" t="str">
        <f t="shared" si="21"/>
        <v/>
      </c>
      <c r="M189" s="3" t="str">
        <f t="shared" si="22"/>
        <v/>
      </c>
      <c r="N189" s="10"/>
      <c r="O189" s="3" t="str">
        <f t="shared" si="23"/>
        <v/>
      </c>
      <c r="P189" s="3" t="str">
        <f t="shared" si="24"/>
        <v/>
      </c>
      <c r="Q189" s="3" t="str">
        <f t="shared" si="25"/>
        <v/>
      </c>
      <c r="R189" s="3" t="str">
        <f t="shared" si="26"/>
        <v/>
      </c>
    </row>
    <row r="190" spans="1:18" x14ac:dyDescent="0.15">
      <c r="A190" s="10"/>
      <c r="B190" s="10"/>
      <c r="C190" s="4"/>
      <c r="D190" s="4">
        <f t="shared" si="18"/>
        <v>1</v>
      </c>
      <c r="E190" s="11">
        <f t="shared" si="19"/>
        <v>1420</v>
      </c>
      <c r="F190" s="12"/>
      <c r="G190" s="13" t="b">
        <f>ISNA(VLOOKUP(E190,リスト!$C$3:$D$102,2,FALSE))</f>
        <v>1</v>
      </c>
      <c r="H190" s="10"/>
      <c r="I190" s="10"/>
      <c r="J190" s="14">
        <f t="shared" si="20"/>
        <v>0</v>
      </c>
      <c r="K190" s="14">
        <f>IF(F190="未達",0,IF(G190=TRUE,0,VLOOKUP(E190,リスト!$C$3:$D$102,2,TRUE)))</f>
        <v>0</v>
      </c>
      <c r="L190" s="3" t="str">
        <f t="shared" si="21"/>
        <v/>
      </c>
      <c r="M190" s="3" t="str">
        <f t="shared" si="22"/>
        <v/>
      </c>
      <c r="N190" s="10"/>
      <c r="O190" s="3" t="str">
        <f t="shared" si="23"/>
        <v/>
      </c>
      <c r="P190" s="3" t="str">
        <f t="shared" si="24"/>
        <v/>
      </c>
      <c r="Q190" s="3" t="str">
        <f t="shared" si="25"/>
        <v/>
      </c>
      <c r="R190" s="3" t="str">
        <f t="shared" si="26"/>
        <v/>
      </c>
    </row>
    <row r="191" spans="1:18" x14ac:dyDescent="0.15">
      <c r="A191" s="10"/>
      <c r="B191" s="10"/>
      <c r="C191" s="4"/>
      <c r="D191" s="4">
        <f t="shared" si="18"/>
        <v>1</v>
      </c>
      <c r="E191" s="11">
        <f t="shared" si="19"/>
        <v>1420</v>
      </c>
      <c r="F191" s="12"/>
      <c r="G191" s="13" t="b">
        <f>ISNA(VLOOKUP(E191,リスト!$C$3:$D$102,2,FALSE))</f>
        <v>1</v>
      </c>
      <c r="H191" s="10"/>
      <c r="I191" s="10"/>
      <c r="J191" s="14">
        <f t="shared" si="20"/>
        <v>0</v>
      </c>
      <c r="K191" s="14">
        <f>IF(F191="未達",0,IF(G191=TRUE,0,VLOOKUP(E191,リスト!$C$3:$D$102,2,TRUE)))</f>
        <v>0</v>
      </c>
      <c r="L191" s="3" t="str">
        <f t="shared" si="21"/>
        <v/>
      </c>
      <c r="M191" s="3" t="str">
        <f t="shared" si="22"/>
        <v/>
      </c>
      <c r="N191" s="10"/>
      <c r="O191" s="3" t="str">
        <f t="shared" si="23"/>
        <v/>
      </c>
      <c r="P191" s="3" t="str">
        <f t="shared" si="24"/>
        <v/>
      </c>
      <c r="Q191" s="3" t="str">
        <f t="shared" si="25"/>
        <v/>
      </c>
      <c r="R191" s="3" t="str">
        <f t="shared" si="26"/>
        <v/>
      </c>
    </row>
    <row r="192" spans="1:18" x14ac:dyDescent="0.15">
      <c r="A192" s="10"/>
      <c r="B192" s="10"/>
      <c r="C192" s="4"/>
      <c r="D192" s="4">
        <f t="shared" si="18"/>
        <v>1</v>
      </c>
      <c r="E192" s="11">
        <f t="shared" si="19"/>
        <v>1420</v>
      </c>
      <c r="F192" s="12"/>
      <c r="G192" s="13" t="b">
        <f>ISNA(VLOOKUP(E192,リスト!$C$3:$D$102,2,FALSE))</f>
        <v>1</v>
      </c>
      <c r="H192" s="10"/>
      <c r="I192" s="10"/>
      <c r="J192" s="14">
        <f t="shared" si="20"/>
        <v>0</v>
      </c>
      <c r="K192" s="14">
        <f>IF(F192="未達",0,IF(G192=TRUE,0,VLOOKUP(E192,リスト!$C$3:$D$102,2,TRUE)))</f>
        <v>0</v>
      </c>
      <c r="L192" s="3" t="str">
        <f t="shared" si="21"/>
        <v/>
      </c>
      <c r="M192" s="3" t="str">
        <f t="shared" si="22"/>
        <v/>
      </c>
      <c r="N192" s="10"/>
      <c r="O192" s="3" t="str">
        <f t="shared" si="23"/>
        <v/>
      </c>
      <c r="P192" s="3" t="str">
        <f t="shared" si="24"/>
        <v/>
      </c>
      <c r="Q192" s="3" t="str">
        <f t="shared" si="25"/>
        <v/>
      </c>
      <c r="R192" s="3" t="str">
        <f t="shared" si="26"/>
        <v/>
      </c>
    </row>
    <row r="193" spans="1:18" x14ac:dyDescent="0.15">
      <c r="A193" s="10"/>
      <c r="B193" s="10"/>
      <c r="C193" s="4"/>
      <c r="D193" s="4">
        <f t="shared" si="18"/>
        <v>1</v>
      </c>
      <c r="E193" s="11">
        <f t="shared" si="19"/>
        <v>1420</v>
      </c>
      <c r="F193" s="12"/>
      <c r="G193" s="13" t="b">
        <f>ISNA(VLOOKUP(E193,リスト!$C$3:$D$102,2,FALSE))</f>
        <v>1</v>
      </c>
      <c r="H193" s="10"/>
      <c r="I193" s="10"/>
      <c r="J193" s="14">
        <f t="shared" si="20"/>
        <v>0</v>
      </c>
      <c r="K193" s="14">
        <f>IF(F193="未達",0,IF(G193=TRUE,0,VLOOKUP(E193,リスト!$C$3:$D$102,2,TRUE)))</f>
        <v>0</v>
      </c>
      <c r="L193" s="3" t="str">
        <f t="shared" si="21"/>
        <v/>
      </c>
      <c r="M193" s="3" t="str">
        <f t="shared" si="22"/>
        <v/>
      </c>
      <c r="N193" s="10"/>
      <c r="O193" s="3" t="str">
        <f t="shared" si="23"/>
        <v/>
      </c>
      <c r="P193" s="3" t="str">
        <f t="shared" si="24"/>
        <v/>
      </c>
      <c r="Q193" s="3" t="str">
        <f t="shared" si="25"/>
        <v/>
      </c>
      <c r="R193" s="3" t="str">
        <f t="shared" si="26"/>
        <v/>
      </c>
    </row>
    <row r="194" spans="1:18" x14ac:dyDescent="0.15">
      <c r="A194" s="10"/>
      <c r="B194" s="10"/>
      <c r="C194" s="4"/>
      <c r="D194" s="4">
        <f t="shared" si="18"/>
        <v>1</v>
      </c>
      <c r="E194" s="11">
        <f t="shared" si="19"/>
        <v>1420</v>
      </c>
      <c r="F194" s="12"/>
      <c r="G194" s="13" t="b">
        <f>ISNA(VLOOKUP(E194,リスト!$C$3:$D$102,2,FALSE))</f>
        <v>1</v>
      </c>
      <c r="H194" s="10"/>
      <c r="I194" s="10"/>
      <c r="J194" s="14">
        <f t="shared" si="20"/>
        <v>0</v>
      </c>
      <c r="K194" s="14">
        <f>IF(F194="未達",0,IF(G194=TRUE,0,VLOOKUP(E194,リスト!$C$3:$D$102,2,TRUE)))</f>
        <v>0</v>
      </c>
      <c r="L194" s="3" t="str">
        <f t="shared" si="21"/>
        <v/>
      </c>
      <c r="M194" s="3" t="str">
        <f t="shared" si="22"/>
        <v/>
      </c>
      <c r="N194" s="10"/>
      <c r="O194" s="3" t="str">
        <f t="shared" si="23"/>
        <v/>
      </c>
      <c r="P194" s="3" t="str">
        <f t="shared" si="24"/>
        <v/>
      </c>
      <c r="Q194" s="3" t="str">
        <f t="shared" si="25"/>
        <v/>
      </c>
      <c r="R194" s="3" t="str">
        <f t="shared" si="26"/>
        <v/>
      </c>
    </row>
    <row r="195" spans="1:18" x14ac:dyDescent="0.15">
      <c r="A195" s="10"/>
      <c r="B195" s="10"/>
      <c r="C195" s="4"/>
      <c r="D195" s="4">
        <f t="shared" si="18"/>
        <v>1</v>
      </c>
      <c r="E195" s="11">
        <f t="shared" si="19"/>
        <v>1420</v>
      </c>
      <c r="F195" s="12"/>
      <c r="G195" s="13" t="b">
        <f>ISNA(VLOOKUP(E195,リスト!$C$3:$D$102,2,FALSE))</f>
        <v>1</v>
      </c>
      <c r="H195" s="10"/>
      <c r="I195" s="10"/>
      <c r="J195" s="14">
        <f t="shared" si="20"/>
        <v>0</v>
      </c>
      <c r="K195" s="14">
        <f>IF(F195="未達",0,IF(G195=TRUE,0,VLOOKUP(E195,リスト!$C$3:$D$102,2,TRUE)))</f>
        <v>0</v>
      </c>
      <c r="L195" s="3" t="str">
        <f t="shared" si="21"/>
        <v/>
      </c>
      <c r="M195" s="3" t="str">
        <f t="shared" si="22"/>
        <v/>
      </c>
      <c r="N195" s="10"/>
      <c r="O195" s="3" t="str">
        <f t="shared" si="23"/>
        <v/>
      </c>
      <c r="P195" s="3" t="str">
        <f t="shared" si="24"/>
        <v/>
      </c>
      <c r="Q195" s="3" t="str">
        <f t="shared" si="25"/>
        <v/>
      </c>
      <c r="R195" s="3" t="str">
        <f t="shared" si="26"/>
        <v/>
      </c>
    </row>
    <row r="196" spans="1:18" x14ac:dyDescent="0.15">
      <c r="A196" s="10"/>
      <c r="B196" s="10"/>
      <c r="C196" s="4"/>
      <c r="D196" s="4">
        <f t="shared" si="18"/>
        <v>1</v>
      </c>
      <c r="E196" s="11">
        <f t="shared" si="19"/>
        <v>1420</v>
      </c>
      <c r="F196" s="12"/>
      <c r="G196" s="13" t="b">
        <f>ISNA(VLOOKUP(E196,リスト!$C$3:$D$102,2,FALSE))</f>
        <v>1</v>
      </c>
      <c r="H196" s="10"/>
      <c r="I196" s="10"/>
      <c r="J196" s="14">
        <f t="shared" si="20"/>
        <v>0</v>
      </c>
      <c r="K196" s="14">
        <f>IF(F196="未達",0,IF(G196=TRUE,0,VLOOKUP(E196,リスト!$C$3:$D$102,2,TRUE)))</f>
        <v>0</v>
      </c>
      <c r="L196" s="3" t="str">
        <f t="shared" si="21"/>
        <v/>
      </c>
      <c r="M196" s="3" t="str">
        <f t="shared" si="22"/>
        <v/>
      </c>
      <c r="N196" s="10"/>
      <c r="O196" s="3" t="str">
        <f t="shared" si="23"/>
        <v/>
      </c>
      <c r="P196" s="3" t="str">
        <f t="shared" si="24"/>
        <v/>
      </c>
      <c r="Q196" s="3" t="str">
        <f t="shared" si="25"/>
        <v/>
      </c>
      <c r="R196" s="3" t="str">
        <f t="shared" si="26"/>
        <v/>
      </c>
    </row>
    <row r="197" spans="1:18" x14ac:dyDescent="0.15">
      <c r="A197" s="10"/>
      <c r="B197" s="10"/>
      <c r="C197" s="4"/>
      <c r="D197" s="4">
        <f t="shared" si="18"/>
        <v>1</v>
      </c>
      <c r="E197" s="11">
        <f t="shared" si="19"/>
        <v>1420</v>
      </c>
      <c r="F197" s="12"/>
      <c r="G197" s="13" t="b">
        <f>ISNA(VLOOKUP(E197,リスト!$C$3:$D$102,2,FALSE))</f>
        <v>1</v>
      </c>
      <c r="H197" s="10"/>
      <c r="I197" s="10"/>
      <c r="J197" s="14">
        <f t="shared" si="20"/>
        <v>0</v>
      </c>
      <c r="K197" s="14">
        <f>IF(F197="未達",0,IF(G197=TRUE,0,VLOOKUP(E197,リスト!$C$3:$D$102,2,TRUE)))</f>
        <v>0</v>
      </c>
      <c r="L197" s="3" t="str">
        <f t="shared" si="21"/>
        <v/>
      </c>
      <c r="M197" s="3" t="str">
        <f t="shared" si="22"/>
        <v/>
      </c>
      <c r="N197" s="10"/>
      <c r="O197" s="3" t="str">
        <f t="shared" si="23"/>
        <v/>
      </c>
      <c r="P197" s="3" t="str">
        <f t="shared" si="24"/>
        <v/>
      </c>
      <c r="Q197" s="3" t="str">
        <f t="shared" si="25"/>
        <v/>
      </c>
      <c r="R197" s="3" t="str">
        <f t="shared" si="26"/>
        <v/>
      </c>
    </row>
    <row r="198" spans="1:18" x14ac:dyDescent="0.15">
      <c r="A198" s="10"/>
      <c r="B198" s="10"/>
      <c r="C198" s="4"/>
      <c r="D198" s="4">
        <f t="shared" ref="D198:D261" si="27">DATE(YEAR(C198), MONTH(C198), 1)</f>
        <v>1</v>
      </c>
      <c r="E198" s="11">
        <f t="shared" ref="E198:E261" si="28">DATEDIF(D198,$B$1,"m")</f>
        <v>1420</v>
      </c>
      <c r="F198" s="12"/>
      <c r="G198" s="13" t="b">
        <f>ISNA(VLOOKUP(E198,リスト!$C$3:$D$102,2,FALSE))</f>
        <v>1</v>
      </c>
      <c r="H198" s="10"/>
      <c r="I198" s="10"/>
      <c r="J198" s="14">
        <f t="shared" ref="J198:J261" si="29">IF(G198=TRUE,0,H198)</f>
        <v>0</v>
      </c>
      <c r="K198" s="14">
        <f>IF(F198="未達",0,IF(G198=TRUE,0,VLOOKUP(E198,リスト!$C$3:$D$102,2,TRUE)))</f>
        <v>0</v>
      </c>
      <c r="L198" s="3" t="str">
        <f t="shared" ref="L198:L261" si="30">IF(H198="","",IF(G198=TRUE,H198,I198))</f>
        <v/>
      </c>
      <c r="M198" s="3" t="str">
        <f t="shared" ref="M198:M261" si="31">IF(I198="","",IF(G198=TRUE,I198,K198))</f>
        <v/>
      </c>
      <c r="N198" s="10"/>
      <c r="O198" s="3" t="str">
        <f t="shared" ref="O198:O261" si="32">IF(H198="","",IF(L198-N198&gt;0,L198-N198,L198))</f>
        <v/>
      </c>
      <c r="P198" s="3" t="str">
        <f t="shared" ref="P198:P261" si="33">IF(I198="","",IF(L198-N198&gt;0,0,N198-O198))</f>
        <v/>
      </c>
      <c r="Q198" s="3" t="str">
        <f t="shared" ref="Q198:Q261" si="34">IF(H198="","",L198-O198)</f>
        <v/>
      </c>
      <c r="R198" s="3" t="str">
        <f t="shared" ref="R198:R261" si="35">IF(I198="","",M198-P198)</f>
        <v/>
      </c>
    </row>
    <row r="199" spans="1:18" x14ac:dyDescent="0.15">
      <c r="A199" s="10"/>
      <c r="B199" s="10"/>
      <c r="C199" s="4"/>
      <c r="D199" s="4">
        <f t="shared" si="27"/>
        <v>1</v>
      </c>
      <c r="E199" s="11">
        <f t="shared" si="28"/>
        <v>1420</v>
      </c>
      <c r="F199" s="12"/>
      <c r="G199" s="13" t="b">
        <f>ISNA(VLOOKUP(E199,リスト!$C$3:$D$102,2,FALSE))</f>
        <v>1</v>
      </c>
      <c r="H199" s="10"/>
      <c r="I199" s="10"/>
      <c r="J199" s="14">
        <f t="shared" si="29"/>
        <v>0</v>
      </c>
      <c r="K199" s="14">
        <f>IF(F199="未達",0,IF(G199=TRUE,0,VLOOKUP(E199,リスト!$C$3:$D$102,2,TRUE)))</f>
        <v>0</v>
      </c>
      <c r="L199" s="3" t="str">
        <f t="shared" si="30"/>
        <v/>
      </c>
      <c r="M199" s="3" t="str">
        <f t="shared" si="31"/>
        <v/>
      </c>
      <c r="N199" s="10"/>
      <c r="O199" s="3" t="str">
        <f t="shared" si="32"/>
        <v/>
      </c>
      <c r="P199" s="3" t="str">
        <f t="shared" si="33"/>
        <v/>
      </c>
      <c r="Q199" s="3" t="str">
        <f t="shared" si="34"/>
        <v/>
      </c>
      <c r="R199" s="3" t="str">
        <f t="shared" si="35"/>
        <v/>
      </c>
    </row>
    <row r="200" spans="1:18" x14ac:dyDescent="0.15">
      <c r="A200" s="10"/>
      <c r="B200" s="10"/>
      <c r="C200" s="4"/>
      <c r="D200" s="4">
        <f t="shared" si="27"/>
        <v>1</v>
      </c>
      <c r="E200" s="11">
        <f t="shared" si="28"/>
        <v>1420</v>
      </c>
      <c r="F200" s="12"/>
      <c r="G200" s="13" t="b">
        <f>ISNA(VLOOKUP(E200,リスト!$C$3:$D$102,2,FALSE))</f>
        <v>1</v>
      </c>
      <c r="H200" s="10"/>
      <c r="I200" s="10"/>
      <c r="J200" s="14">
        <f t="shared" si="29"/>
        <v>0</v>
      </c>
      <c r="K200" s="14">
        <f>IF(F200="未達",0,IF(G200=TRUE,0,VLOOKUP(E200,リスト!$C$3:$D$102,2,TRUE)))</f>
        <v>0</v>
      </c>
      <c r="L200" s="3" t="str">
        <f t="shared" si="30"/>
        <v/>
      </c>
      <c r="M200" s="3" t="str">
        <f t="shared" si="31"/>
        <v/>
      </c>
      <c r="N200" s="10"/>
      <c r="O200" s="3" t="str">
        <f t="shared" si="32"/>
        <v/>
      </c>
      <c r="P200" s="3" t="str">
        <f t="shared" si="33"/>
        <v/>
      </c>
      <c r="Q200" s="3" t="str">
        <f t="shared" si="34"/>
        <v/>
      </c>
      <c r="R200" s="3" t="str">
        <f t="shared" si="35"/>
        <v/>
      </c>
    </row>
    <row r="201" spans="1:18" x14ac:dyDescent="0.15">
      <c r="A201" s="10"/>
      <c r="B201" s="10"/>
      <c r="C201" s="4"/>
      <c r="D201" s="4">
        <f t="shared" si="27"/>
        <v>1</v>
      </c>
      <c r="E201" s="11">
        <f t="shared" si="28"/>
        <v>1420</v>
      </c>
      <c r="F201" s="12"/>
      <c r="G201" s="13" t="b">
        <f>ISNA(VLOOKUP(E201,リスト!$C$3:$D$102,2,FALSE))</f>
        <v>1</v>
      </c>
      <c r="H201" s="10"/>
      <c r="I201" s="10"/>
      <c r="J201" s="14">
        <f t="shared" si="29"/>
        <v>0</v>
      </c>
      <c r="K201" s="14">
        <f>IF(F201="未達",0,IF(G201=TRUE,0,VLOOKUP(E201,リスト!$C$3:$D$102,2,TRUE)))</f>
        <v>0</v>
      </c>
      <c r="L201" s="3" t="str">
        <f t="shared" si="30"/>
        <v/>
      </c>
      <c r="M201" s="3" t="str">
        <f t="shared" si="31"/>
        <v/>
      </c>
      <c r="N201" s="10"/>
      <c r="O201" s="3" t="str">
        <f t="shared" si="32"/>
        <v/>
      </c>
      <c r="P201" s="3" t="str">
        <f t="shared" si="33"/>
        <v/>
      </c>
      <c r="Q201" s="3" t="str">
        <f t="shared" si="34"/>
        <v/>
      </c>
      <c r="R201" s="3" t="str">
        <f t="shared" si="35"/>
        <v/>
      </c>
    </row>
    <row r="202" spans="1:18" x14ac:dyDescent="0.15">
      <c r="A202" s="10"/>
      <c r="B202" s="10"/>
      <c r="C202" s="4"/>
      <c r="D202" s="4">
        <f t="shared" si="27"/>
        <v>1</v>
      </c>
      <c r="E202" s="11">
        <f t="shared" si="28"/>
        <v>1420</v>
      </c>
      <c r="F202" s="12"/>
      <c r="G202" s="13" t="b">
        <f>ISNA(VLOOKUP(E202,リスト!$C$3:$D$102,2,FALSE))</f>
        <v>1</v>
      </c>
      <c r="H202" s="10"/>
      <c r="I202" s="10"/>
      <c r="J202" s="14">
        <f t="shared" si="29"/>
        <v>0</v>
      </c>
      <c r="K202" s="14">
        <f>IF(F202="未達",0,IF(G202=TRUE,0,VLOOKUP(E202,リスト!$C$3:$D$102,2,TRUE)))</f>
        <v>0</v>
      </c>
      <c r="L202" s="3" t="str">
        <f t="shared" si="30"/>
        <v/>
      </c>
      <c r="M202" s="3" t="str">
        <f t="shared" si="31"/>
        <v/>
      </c>
      <c r="N202" s="10"/>
      <c r="O202" s="3" t="str">
        <f t="shared" si="32"/>
        <v/>
      </c>
      <c r="P202" s="3" t="str">
        <f t="shared" si="33"/>
        <v/>
      </c>
      <c r="Q202" s="3" t="str">
        <f t="shared" si="34"/>
        <v/>
      </c>
      <c r="R202" s="3" t="str">
        <f t="shared" si="35"/>
        <v/>
      </c>
    </row>
    <row r="203" spans="1:18" x14ac:dyDescent="0.15">
      <c r="A203" s="10"/>
      <c r="B203" s="10"/>
      <c r="C203" s="4"/>
      <c r="D203" s="4">
        <f t="shared" si="27"/>
        <v>1</v>
      </c>
      <c r="E203" s="11">
        <f t="shared" si="28"/>
        <v>1420</v>
      </c>
      <c r="F203" s="12"/>
      <c r="G203" s="13" t="b">
        <f>ISNA(VLOOKUP(E203,リスト!$C$3:$D$102,2,FALSE))</f>
        <v>1</v>
      </c>
      <c r="H203" s="10"/>
      <c r="I203" s="10"/>
      <c r="J203" s="14">
        <f t="shared" si="29"/>
        <v>0</v>
      </c>
      <c r="K203" s="14">
        <f>IF(F203="未達",0,IF(G203=TRUE,0,VLOOKUP(E203,リスト!$C$3:$D$102,2,TRUE)))</f>
        <v>0</v>
      </c>
      <c r="L203" s="3" t="str">
        <f t="shared" si="30"/>
        <v/>
      </c>
      <c r="M203" s="3" t="str">
        <f t="shared" si="31"/>
        <v/>
      </c>
      <c r="N203" s="10"/>
      <c r="O203" s="3" t="str">
        <f t="shared" si="32"/>
        <v/>
      </c>
      <c r="P203" s="3" t="str">
        <f t="shared" si="33"/>
        <v/>
      </c>
      <c r="Q203" s="3" t="str">
        <f t="shared" si="34"/>
        <v/>
      </c>
      <c r="R203" s="3" t="str">
        <f t="shared" si="35"/>
        <v/>
      </c>
    </row>
    <row r="204" spans="1:18" x14ac:dyDescent="0.15">
      <c r="A204" s="10"/>
      <c r="B204" s="10"/>
      <c r="C204" s="4"/>
      <c r="D204" s="4">
        <f t="shared" si="27"/>
        <v>1</v>
      </c>
      <c r="E204" s="11">
        <f t="shared" si="28"/>
        <v>1420</v>
      </c>
      <c r="F204" s="12"/>
      <c r="G204" s="13" t="b">
        <f>ISNA(VLOOKUP(E204,リスト!$C$3:$D$102,2,FALSE))</f>
        <v>1</v>
      </c>
      <c r="H204" s="10"/>
      <c r="I204" s="10"/>
      <c r="J204" s="14">
        <f t="shared" si="29"/>
        <v>0</v>
      </c>
      <c r="K204" s="14">
        <f>IF(F204="未達",0,IF(G204=TRUE,0,VLOOKUP(E204,リスト!$C$3:$D$102,2,TRUE)))</f>
        <v>0</v>
      </c>
      <c r="L204" s="3" t="str">
        <f t="shared" si="30"/>
        <v/>
      </c>
      <c r="M204" s="3" t="str">
        <f t="shared" si="31"/>
        <v/>
      </c>
      <c r="N204" s="10"/>
      <c r="O204" s="3" t="str">
        <f t="shared" si="32"/>
        <v/>
      </c>
      <c r="P204" s="3" t="str">
        <f t="shared" si="33"/>
        <v/>
      </c>
      <c r="Q204" s="3" t="str">
        <f t="shared" si="34"/>
        <v/>
      </c>
      <c r="R204" s="3" t="str">
        <f t="shared" si="35"/>
        <v/>
      </c>
    </row>
    <row r="205" spans="1:18" x14ac:dyDescent="0.15">
      <c r="A205" s="10"/>
      <c r="B205" s="10"/>
      <c r="C205" s="4"/>
      <c r="D205" s="4">
        <f t="shared" si="27"/>
        <v>1</v>
      </c>
      <c r="E205" s="11">
        <f t="shared" si="28"/>
        <v>1420</v>
      </c>
      <c r="F205" s="12"/>
      <c r="G205" s="13" t="b">
        <f>ISNA(VLOOKUP(E205,リスト!$C$3:$D$102,2,FALSE))</f>
        <v>1</v>
      </c>
      <c r="H205" s="10"/>
      <c r="I205" s="10"/>
      <c r="J205" s="14">
        <f t="shared" si="29"/>
        <v>0</v>
      </c>
      <c r="K205" s="14">
        <f>IF(F205="未達",0,IF(G205=TRUE,0,VLOOKUP(E205,リスト!$C$3:$D$102,2,TRUE)))</f>
        <v>0</v>
      </c>
      <c r="L205" s="3" t="str">
        <f t="shared" si="30"/>
        <v/>
      </c>
      <c r="M205" s="3" t="str">
        <f t="shared" si="31"/>
        <v/>
      </c>
      <c r="N205" s="10"/>
      <c r="O205" s="3" t="str">
        <f t="shared" si="32"/>
        <v/>
      </c>
      <c r="P205" s="3" t="str">
        <f t="shared" si="33"/>
        <v/>
      </c>
      <c r="Q205" s="3" t="str">
        <f t="shared" si="34"/>
        <v/>
      </c>
      <c r="R205" s="3" t="str">
        <f t="shared" si="35"/>
        <v/>
      </c>
    </row>
    <row r="206" spans="1:18" x14ac:dyDescent="0.15">
      <c r="A206" s="10"/>
      <c r="B206" s="10"/>
      <c r="C206" s="4"/>
      <c r="D206" s="4">
        <f t="shared" si="27"/>
        <v>1</v>
      </c>
      <c r="E206" s="11">
        <f t="shared" si="28"/>
        <v>1420</v>
      </c>
      <c r="F206" s="12"/>
      <c r="G206" s="13" t="b">
        <f>ISNA(VLOOKUP(E206,リスト!$C$3:$D$102,2,FALSE))</f>
        <v>1</v>
      </c>
      <c r="H206" s="10"/>
      <c r="I206" s="10"/>
      <c r="J206" s="14">
        <f t="shared" si="29"/>
        <v>0</v>
      </c>
      <c r="K206" s="14">
        <f>IF(F206="未達",0,IF(G206=TRUE,0,VLOOKUP(E206,リスト!$C$3:$D$102,2,TRUE)))</f>
        <v>0</v>
      </c>
      <c r="L206" s="3" t="str">
        <f t="shared" si="30"/>
        <v/>
      </c>
      <c r="M206" s="3" t="str">
        <f t="shared" si="31"/>
        <v/>
      </c>
      <c r="N206" s="10"/>
      <c r="O206" s="3" t="str">
        <f t="shared" si="32"/>
        <v/>
      </c>
      <c r="P206" s="3" t="str">
        <f t="shared" si="33"/>
        <v/>
      </c>
      <c r="Q206" s="3" t="str">
        <f t="shared" si="34"/>
        <v/>
      </c>
      <c r="R206" s="3" t="str">
        <f t="shared" si="35"/>
        <v/>
      </c>
    </row>
    <row r="207" spans="1:18" x14ac:dyDescent="0.15">
      <c r="A207" s="10"/>
      <c r="B207" s="10"/>
      <c r="C207" s="4"/>
      <c r="D207" s="4">
        <f t="shared" si="27"/>
        <v>1</v>
      </c>
      <c r="E207" s="11">
        <f t="shared" si="28"/>
        <v>1420</v>
      </c>
      <c r="F207" s="12"/>
      <c r="G207" s="13" t="b">
        <f>ISNA(VLOOKUP(E207,リスト!$C$3:$D$102,2,FALSE))</f>
        <v>1</v>
      </c>
      <c r="H207" s="10"/>
      <c r="I207" s="10"/>
      <c r="J207" s="14">
        <f t="shared" si="29"/>
        <v>0</v>
      </c>
      <c r="K207" s="14">
        <f>IF(F207="未達",0,IF(G207=TRUE,0,VLOOKUP(E207,リスト!$C$3:$D$102,2,TRUE)))</f>
        <v>0</v>
      </c>
      <c r="L207" s="3" t="str">
        <f t="shared" si="30"/>
        <v/>
      </c>
      <c r="M207" s="3" t="str">
        <f t="shared" si="31"/>
        <v/>
      </c>
      <c r="N207" s="10"/>
      <c r="O207" s="3" t="str">
        <f t="shared" si="32"/>
        <v/>
      </c>
      <c r="P207" s="3" t="str">
        <f t="shared" si="33"/>
        <v/>
      </c>
      <c r="Q207" s="3" t="str">
        <f t="shared" si="34"/>
        <v/>
      </c>
      <c r="R207" s="3" t="str">
        <f t="shared" si="35"/>
        <v/>
      </c>
    </row>
    <row r="208" spans="1:18" x14ac:dyDescent="0.15">
      <c r="A208" s="10"/>
      <c r="B208" s="10"/>
      <c r="C208" s="4"/>
      <c r="D208" s="4">
        <f t="shared" si="27"/>
        <v>1</v>
      </c>
      <c r="E208" s="11">
        <f t="shared" si="28"/>
        <v>1420</v>
      </c>
      <c r="F208" s="12"/>
      <c r="G208" s="13" t="b">
        <f>ISNA(VLOOKUP(E208,リスト!$C$3:$D$102,2,FALSE))</f>
        <v>1</v>
      </c>
      <c r="H208" s="10"/>
      <c r="I208" s="10"/>
      <c r="J208" s="14">
        <f t="shared" si="29"/>
        <v>0</v>
      </c>
      <c r="K208" s="14">
        <f>IF(F208="未達",0,IF(G208=TRUE,0,VLOOKUP(E208,リスト!$C$3:$D$102,2,TRUE)))</f>
        <v>0</v>
      </c>
      <c r="L208" s="3" t="str">
        <f t="shared" si="30"/>
        <v/>
      </c>
      <c r="M208" s="3" t="str">
        <f t="shared" si="31"/>
        <v/>
      </c>
      <c r="N208" s="10"/>
      <c r="O208" s="3" t="str">
        <f t="shared" si="32"/>
        <v/>
      </c>
      <c r="P208" s="3" t="str">
        <f t="shared" si="33"/>
        <v/>
      </c>
      <c r="Q208" s="3" t="str">
        <f t="shared" si="34"/>
        <v/>
      </c>
      <c r="R208" s="3" t="str">
        <f t="shared" si="35"/>
        <v/>
      </c>
    </row>
    <row r="209" spans="1:18" x14ac:dyDescent="0.15">
      <c r="A209" s="10"/>
      <c r="B209" s="10"/>
      <c r="C209" s="4"/>
      <c r="D209" s="4">
        <f t="shared" si="27"/>
        <v>1</v>
      </c>
      <c r="E209" s="11">
        <f t="shared" si="28"/>
        <v>1420</v>
      </c>
      <c r="F209" s="12"/>
      <c r="G209" s="13" t="b">
        <f>ISNA(VLOOKUP(E209,リスト!$C$3:$D$102,2,FALSE))</f>
        <v>1</v>
      </c>
      <c r="H209" s="10"/>
      <c r="I209" s="10"/>
      <c r="J209" s="14">
        <f t="shared" si="29"/>
        <v>0</v>
      </c>
      <c r="K209" s="14">
        <f>IF(F209="未達",0,IF(G209=TRUE,0,VLOOKUP(E209,リスト!$C$3:$D$102,2,TRUE)))</f>
        <v>0</v>
      </c>
      <c r="L209" s="3" t="str">
        <f t="shared" si="30"/>
        <v/>
      </c>
      <c r="M209" s="3" t="str">
        <f t="shared" si="31"/>
        <v/>
      </c>
      <c r="N209" s="10"/>
      <c r="O209" s="3" t="str">
        <f t="shared" si="32"/>
        <v/>
      </c>
      <c r="P209" s="3" t="str">
        <f t="shared" si="33"/>
        <v/>
      </c>
      <c r="Q209" s="3" t="str">
        <f t="shared" si="34"/>
        <v/>
      </c>
      <c r="R209" s="3" t="str">
        <f t="shared" si="35"/>
        <v/>
      </c>
    </row>
    <row r="210" spans="1:18" x14ac:dyDescent="0.15">
      <c r="A210" s="10"/>
      <c r="B210" s="10"/>
      <c r="C210" s="4"/>
      <c r="D210" s="4">
        <f t="shared" si="27"/>
        <v>1</v>
      </c>
      <c r="E210" s="11">
        <f t="shared" si="28"/>
        <v>1420</v>
      </c>
      <c r="F210" s="12"/>
      <c r="G210" s="13" t="b">
        <f>ISNA(VLOOKUP(E210,リスト!$C$3:$D$102,2,FALSE))</f>
        <v>1</v>
      </c>
      <c r="H210" s="10"/>
      <c r="I210" s="10"/>
      <c r="J210" s="14">
        <f t="shared" si="29"/>
        <v>0</v>
      </c>
      <c r="K210" s="14">
        <f>IF(F210="未達",0,IF(G210=TRUE,0,VLOOKUP(E210,リスト!$C$3:$D$102,2,TRUE)))</f>
        <v>0</v>
      </c>
      <c r="L210" s="3" t="str">
        <f t="shared" si="30"/>
        <v/>
      </c>
      <c r="M210" s="3" t="str">
        <f t="shared" si="31"/>
        <v/>
      </c>
      <c r="N210" s="10"/>
      <c r="O210" s="3" t="str">
        <f t="shared" si="32"/>
        <v/>
      </c>
      <c r="P210" s="3" t="str">
        <f t="shared" si="33"/>
        <v/>
      </c>
      <c r="Q210" s="3" t="str">
        <f t="shared" si="34"/>
        <v/>
      </c>
      <c r="R210" s="3" t="str">
        <f t="shared" si="35"/>
        <v/>
      </c>
    </row>
    <row r="211" spans="1:18" x14ac:dyDescent="0.15">
      <c r="A211" s="10"/>
      <c r="B211" s="10"/>
      <c r="C211" s="4"/>
      <c r="D211" s="4">
        <f t="shared" si="27"/>
        <v>1</v>
      </c>
      <c r="E211" s="11">
        <f t="shared" si="28"/>
        <v>1420</v>
      </c>
      <c r="F211" s="12"/>
      <c r="G211" s="13" t="b">
        <f>ISNA(VLOOKUP(E211,リスト!$C$3:$D$102,2,FALSE))</f>
        <v>1</v>
      </c>
      <c r="H211" s="10"/>
      <c r="I211" s="10"/>
      <c r="J211" s="14">
        <f t="shared" si="29"/>
        <v>0</v>
      </c>
      <c r="K211" s="14">
        <f>IF(F211="未達",0,IF(G211=TRUE,0,VLOOKUP(E211,リスト!$C$3:$D$102,2,TRUE)))</f>
        <v>0</v>
      </c>
      <c r="L211" s="3" t="str">
        <f t="shared" si="30"/>
        <v/>
      </c>
      <c r="M211" s="3" t="str">
        <f t="shared" si="31"/>
        <v/>
      </c>
      <c r="N211" s="10"/>
      <c r="O211" s="3" t="str">
        <f t="shared" si="32"/>
        <v/>
      </c>
      <c r="P211" s="3" t="str">
        <f t="shared" si="33"/>
        <v/>
      </c>
      <c r="Q211" s="3" t="str">
        <f t="shared" si="34"/>
        <v/>
      </c>
      <c r="R211" s="3" t="str">
        <f t="shared" si="35"/>
        <v/>
      </c>
    </row>
    <row r="212" spans="1:18" x14ac:dyDescent="0.15">
      <c r="A212" s="10"/>
      <c r="B212" s="10"/>
      <c r="C212" s="4"/>
      <c r="D212" s="4">
        <f t="shared" si="27"/>
        <v>1</v>
      </c>
      <c r="E212" s="11">
        <f t="shared" si="28"/>
        <v>1420</v>
      </c>
      <c r="F212" s="12"/>
      <c r="G212" s="13" t="b">
        <f>ISNA(VLOOKUP(E212,リスト!$C$3:$D$102,2,FALSE))</f>
        <v>1</v>
      </c>
      <c r="H212" s="10"/>
      <c r="I212" s="10"/>
      <c r="J212" s="14">
        <f t="shared" si="29"/>
        <v>0</v>
      </c>
      <c r="K212" s="14">
        <f>IF(F212="未達",0,IF(G212=TRUE,0,VLOOKUP(E212,リスト!$C$3:$D$102,2,TRUE)))</f>
        <v>0</v>
      </c>
      <c r="L212" s="3" t="str">
        <f t="shared" si="30"/>
        <v/>
      </c>
      <c r="M212" s="3" t="str">
        <f t="shared" si="31"/>
        <v/>
      </c>
      <c r="N212" s="10"/>
      <c r="O212" s="3" t="str">
        <f t="shared" si="32"/>
        <v/>
      </c>
      <c r="P212" s="3" t="str">
        <f t="shared" si="33"/>
        <v/>
      </c>
      <c r="Q212" s="3" t="str">
        <f t="shared" si="34"/>
        <v/>
      </c>
      <c r="R212" s="3" t="str">
        <f t="shared" si="35"/>
        <v/>
      </c>
    </row>
    <row r="213" spans="1:18" x14ac:dyDescent="0.15">
      <c r="A213" s="10"/>
      <c r="B213" s="10"/>
      <c r="C213" s="4"/>
      <c r="D213" s="4">
        <f t="shared" si="27"/>
        <v>1</v>
      </c>
      <c r="E213" s="11">
        <f t="shared" si="28"/>
        <v>1420</v>
      </c>
      <c r="F213" s="12"/>
      <c r="G213" s="13" t="b">
        <f>ISNA(VLOOKUP(E213,リスト!$C$3:$D$102,2,FALSE))</f>
        <v>1</v>
      </c>
      <c r="H213" s="10"/>
      <c r="I213" s="10"/>
      <c r="J213" s="14">
        <f t="shared" si="29"/>
        <v>0</v>
      </c>
      <c r="K213" s="14">
        <f>IF(F213="未達",0,IF(G213=TRUE,0,VLOOKUP(E213,リスト!$C$3:$D$102,2,TRUE)))</f>
        <v>0</v>
      </c>
      <c r="L213" s="3" t="str">
        <f t="shared" si="30"/>
        <v/>
      </c>
      <c r="M213" s="3" t="str">
        <f t="shared" si="31"/>
        <v/>
      </c>
      <c r="N213" s="10"/>
      <c r="O213" s="3" t="str">
        <f t="shared" si="32"/>
        <v/>
      </c>
      <c r="P213" s="3" t="str">
        <f t="shared" si="33"/>
        <v/>
      </c>
      <c r="Q213" s="3" t="str">
        <f t="shared" si="34"/>
        <v/>
      </c>
      <c r="R213" s="3" t="str">
        <f t="shared" si="35"/>
        <v/>
      </c>
    </row>
    <row r="214" spans="1:18" x14ac:dyDescent="0.15">
      <c r="A214" s="10"/>
      <c r="B214" s="10"/>
      <c r="C214" s="4"/>
      <c r="D214" s="4">
        <f t="shared" si="27"/>
        <v>1</v>
      </c>
      <c r="E214" s="11">
        <f t="shared" si="28"/>
        <v>1420</v>
      </c>
      <c r="F214" s="12"/>
      <c r="G214" s="13" t="b">
        <f>ISNA(VLOOKUP(E214,リスト!$C$3:$D$102,2,FALSE))</f>
        <v>1</v>
      </c>
      <c r="H214" s="10"/>
      <c r="I214" s="10"/>
      <c r="J214" s="14">
        <f t="shared" si="29"/>
        <v>0</v>
      </c>
      <c r="K214" s="14">
        <f>IF(F214="未達",0,IF(G214=TRUE,0,VLOOKUP(E214,リスト!$C$3:$D$102,2,TRUE)))</f>
        <v>0</v>
      </c>
      <c r="L214" s="3" t="str">
        <f t="shared" si="30"/>
        <v/>
      </c>
      <c r="M214" s="3" t="str">
        <f t="shared" si="31"/>
        <v/>
      </c>
      <c r="N214" s="10"/>
      <c r="O214" s="3" t="str">
        <f t="shared" si="32"/>
        <v/>
      </c>
      <c r="P214" s="3" t="str">
        <f t="shared" si="33"/>
        <v/>
      </c>
      <c r="Q214" s="3" t="str">
        <f t="shared" si="34"/>
        <v/>
      </c>
      <c r="R214" s="3" t="str">
        <f t="shared" si="35"/>
        <v/>
      </c>
    </row>
    <row r="215" spans="1:18" x14ac:dyDescent="0.15">
      <c r="A215" s="10"/>
      <c r="B215" s="10"/>
      <c r="C215" s="4"/>
      <c r="D215" s="4">
        <f t="shared" si="27"/>
        <v>1</v>
      </c>
      <c r="E215" s="11">
        <f t="shared" si="28"/>
        <v>1420</v>
      </c>
      <c r="F215" s="12"/>
      <c r="G215" s="13" t="b">
        <f>ISNA(VLOOKUP(E215,リスト!$C$3:$D$102,2,FALSE))</f>
        <v>1</v>
      </c>
      <c r="H215" s="10"/>
      <c r="I215" s="10"/>
      <c r="J215" s="14">
        <f t="shared" si="29"/>
        <v>0</v>
      </c>
      <c r="K215" s="14">
        <f>IF(F215="未達",0,IF(G215=TRUE,0,VLOOKUP(E215,リスト!$C$3:$D$102,2,TRUE)))</f>
        <v>0</v>
      </c>
      <c r="L215" s="3" t="str">
        <f t="shared" si="30"/>
        <v/>
      </c>
      <c r="M215" s="3" t="str">
        <f t="shared" si="31"/>
        <v/>
      </c>
      <c r="N215" s="10"/>
      <c r="O215" s="3" t="str">
        <f t="shared" si="32"/>
        <v/>
      </c>
      <c r="P215" s="3" t="str">
        <f t="shared" si="33"/>
        <v/>
      </c>
      <c r="Q215" s="3" t="str">
        <f t="shared" si="34"/>
        <v/>
      </c>
      <c r="R215" s="3" t="str">
        <f t="shared" si="35"/>
        <v/>
      </c>
    </row>
    <row r="216" spans="1:18" x14ac:dyDescent="0.15">
      <c r="A216" s="10"/>
      <c r="B216" s="10"/>
      <c r="C216" s="4"/>
      <c r="D216" s="4">
        <f t="shared" si="27"/>
        <v>1</v>
      </c>
      <c r="E216" s="11">
        <f t="shared" si="28"/>
        <v>1420</v>
      </c>
      <c r="F216" s="12"/>
      <c r="G216" s="13" t="b">
        <f>ISNA(VLOOKUP(E216,リスト!$C$3:$D$102,2,FALSE))</f>
        <v>1</v>
      </c>
      <c r="H216" s="10"/>
      <c r="I216" s="10"/>
      <c r="J216" s="14">
        <f t="shared" si="29"/>
        <v>0</v>
      </c>
      <c r="K216" s="14">
        <f>IF(F216="未達",0,IF(G216=TRUE,0,VLOOKUP(E216,リスト!$C$3:$D$102,2,TRUE)))</f>
        <v>0</v>
      </c>
      <c r="L216" s="3" t="str">
        <f t="shared" si="30"/>
        <v/>
      </c>
      <c r="M216" s="3" t="str">
        <f t="shared" si="31"/>
        <v/>
      </c>
      <c r="N216" s="10"/>
      <c r="O216" s="3" t="str">
        <f t="shared" si="32"/>
        <v/>
      </c>
      <c r="P216" s="3" t="str">
        <f t="shared" si="33"/>
        <v/>
      </c>
      <c r="Q216" s="3" t="str">
        <f t="shared" si="34"/>
        <v/>
      </c>
      <c r="R216" s="3" t="str">
        <f t="shared" si="35"/>
        <v/>
      </c>
    </row>
    <row r="217" spans="1:18" x14ac:dyDescent="0.15">
      <c r="A217" s="10"/>
      <c r="B217" s="10"/>
      <c r="C217" s="4"/>
      <c r="D217" s="4">
        <f t="shared" si="27"/>
        <v>1</v>
      </c>
      <c r="E217" s="11">
        <f t="shared" si="28"/>
        <v>1420</v>
      </c>
      <c r="F217" s="12"/>
      <c r="G217" s="13" t="b">
        <f>ISNA(VLOOKUP(E217,リスト!$C$3:$D$102,2,FALSE))</f>
        <v>1</v>
      </c>
      <c r="H217" s="10"/>
      <c r="I217" s="10"/>
      <c r="J217" s="14">
        <f t="shared" si="29"/>
        <v>0</v>
      </c>
      <c r="K217" s="14">
        <f>IF(F217="未達",0,IF(G217=TRUE,0,VLOOKUP(E217,リスト!$C$3:$D$102,2,TRUE)))</f>
        <v>0</v>
      </c>
      <c r="L217" s="3" t="str">
        <f t="shared" si="30"/>
        <v/>
      </c>
      <c r="M217" s="3" t="str">
        <f t="shared" si="31"/>
        <v/>
      </c>
      <c r="N217" s="10"/>
      <c r="O217" s="3" t="str">
        <f t="shared" si="32"/>
        <v/>
      </c>
      <c r="P217" s="3" t="str">
        <f t="shared" si="33"/>
        <v/>
      </c>
      <c r="Q217" s="3" t="str">
        <f t="shared" si="34"/>
        <v/>
      </c>
      <c r="R217" s="3" t="str">
        <f t="shared" si="35"/>
        <v/>
      </c>
    </row>
    <row r="218" spans="1:18" x14ac:dyDescent="0.15">
      <c r="A218" s="10"/>
      <c r="B218" s="10"/>
      <c r="C218" s="4"/>
      <c r="D218" s="4">
        <f t="shared" si="27"/>
        <v>1</v>
      </c>
      <c r="E218" s="11">
        <f t="shared" si="28"/>
        <v>1420</v>
      </c>
      <c r="F218" s="12"/>
      <c r="G218" s="13" t="b">
        <f>ISNA(VLOOKUP(E218,リスト!$C$3:$D$102,2,FALSE))</f>
        <v>1</v>
      </c>
      <c r="H218" s="10"/>
      <c r="I218" s="10"/>
      <c r="J218" s="14">
        <f t="shared" si="29"/>
        <v>0</v>
      </c>
      <c r="K218" s="14">
        <f>IF(F218="未達",0,IF(G218=TRUE,0,VLOOKUP(E218,リスト!$C$3:$D$102,2,TRUE)))</f>
        <v>0</v>
      </c>
      <c r="L218" s="3" t="str">
        <f t="shared" si="30"/>
        <v/>
      </c>
      <c r="M218" s="3" t="str">
        <f t="shared" si="31"/>
        <v/>
      </c>
      <c r="N218" s="10"/>
      <c r="O218" s="3" t="str">
        <f t="shared" si="32"/>
        <v/>
      </c>
      <c r="P218" s="3" t="str">
        <f t="shared" si="33"/>
        <v/>
      </c>
      <c r="Q218" s="3" t="str">
        <f t="shared" si="34"/>
        <v/>
      </c>
      <c r="R218" s="3" t="str">
        <f t="shared" si="35"/>
        <v/>
      </c>
    </row>
    <row r="219" spans="1:18" x14ac:dyDescent="0.15">
      <c r="A219" s="10"/>
      <c r="B219" s="10"/>
      <c r="C219" s="4"/>
      <c r="D219" s="4">
        <f t="shared" si="27"/>
        <v>1</v>
      </c>
      <c r="E219" s="11">
        <f t="shared" si="28"/>
        <v>1420</v>
      </c>
      <c r="F219" s="12"/>
      <c r="G219" s="13" t="b">
        <f>ISNA(VLOOKUP(E219,リスト!$C$3:$D$102,2,FALSE))</f>
        <v>1</v>
      </c>
      <c r="H219" s="10"/>
      <c r="I219" s="10"/>
      <c r="J219" s="14">
        <f t="shared" si="29"/>
        <v>0</v>
      </c>
      <c r="K219" s="14">
        <f>IF(F219="未達",0,IF(G219=TRUE,0,VLOOKUP(E219,リスト!$C$3:$D$102,2,TRUE)))</f>
        <v>0</v>
      </c>
      <c r="L219" s="3" t="str">
        <f t="shared" si="30"/>
        <v/>
      </c>
      <c r="M219" s="3" t="str">
        <f t="shared" si="31"/>
        <v/>
      </c>
      <c r="N219" s="10"/>
      <c r="O219" s="3" t="str">
        <f t="shared" si="32"/>
        <v/>
      </c>
      <c r="P219" s="3" t="str">
        <f t="shared" si="33"/>
        <v/>
      </c>
      <c r="Q219" s="3" t="str">
        <f t="shared" si="34"/>
        <v/>
      </c>
      <c r="R219" s="3" t="str">
        <f t="shared" si="35"/>
        <v/>
      </c>
    </row>
    <row r="220" spans="1:18" x14ac:dyDescent="0.15">
      <c r="A220" s="10"/>
      <c r="B220" s="10"/>
      <c r="C220" s="4"/>
      <c r="D220" s="4">
        <f t="shared" si="27"/>
        <v>1</v>
      </c>
      <c r="E220" s="11">
        <f t="shared" si="28"/>
        <v>1420</v>
      </c>
      <c r="F220" s="12"/>
      <c r="G220" s="13" t="b">
        <f>ISNA(VLOOKUP(E220,リスト!$C$3:$D$102,2,FALSE))</f>
        <v>1</v>
      </c>
      <c r="H220" s="10"/>
      <c r="I220" s="10"/>
      <c r="J220" s="14">
        <f t="shared" si="29"/>
        <v>0</v>
      </c>
      <c r="K220" s="14">
        <f>IF(F220="未達",0,IF(G220=TRUE,0,VLOOKUP(E220,リスト!$C$3:$D$102,2,TRUE)))</f>
        <v>0</v>
      </c>
      <c r="L220" s="3" t="str">
        <f t="shared" si="30"/>
        <v/>
      </c>
      <c r="M220" s="3" t="str">
        <f t="shared" si="31"/>
        <v/>
      </c>
      <c r="N220" s="10"/>
      <c r="O220" s="3" t="str">
        <f t="shared" si="32"/>
        <v/>
      </c>
      <c r="P220" s="3" t="str">
        <f t="shared" si="33"/>
        <v/>
      </c>
      <c r="Q220" s="3" t="str">
        <f t="shared" si="34"/>
        <v/>
      </c>
      <c r="R220" s="3" t="str">
        <f t="shared" si="35"/>
        <v/>
      </c>
    </row>
    <row r="221" spans="1:18" x14ac:dyDescent="0.15">
      <c r="A221" s="10"/>
      <c r="B221" s="10"/>
      <c r="C221" s="4"/>
      <c r="D221" s="4">
        <f t="shared" si="27"/>
        <v>1</v>
      </c>
      <c r="E221" s="11">
        <f t="shared" si="28"/>
        <v>1420</v>
      </c>
      <c r="F221" s="12"/>
      <c r="G221" s="13" t="b">
        <f>ISNA(VLOOKUP(E221,リスト!$C$3:$D$102,2,FALSE))</f>
        <v>1</v>
      </c>
      <c r="H221" s="10"/>
      <c r="I221" s="10"/>
      <c r="J221" s="14">
        <f t="shared" si="29"/>
        <v>0</v>
      </c>
      <c r="K221" s="14">
        <f>IF(F221="未達",0,IF(G221=TRUE,0,VLOOKUP(E221,リスト!$C$3:$D$102,2,TRUE)))</f>
        <v>0</v>
      </c>
      <c r="L221" s="3" t="str">
        <f t="shared" si="30"/>
        <v/>
      </c>
      <c r="M221" s="3" t="str">
        <f t="shared" si="31"/>
        <v/>
      </c>
      <c r="N221" s="10"/>
      <c r="O221" s="3" t="str">
        <f t="shared" si="32"/>
        <v/>
      </c>
      <c r="P221" s="3" t="str">
        <f t="shared" si="33"/>
        <v/>
      </c>
      <c r="Q221" s="3" t="str">
        <f t="shared" si="34"/>
        <v/>
      </c>
      <c r="R221" s="3" t="str">
        <f t="shared" si="35"/>
        <v/>
      </c>
    </row>
    <row r="222" spans="1:18" x14ac:dyDescent="0.15">
      <c r="A222" s="10"/>
      <c r="B222" s="10"/>
      <c r="C222" s="4"/>
      <c r="D222" s="4">
        <f t="shared" si="27"/>
        <v>1</v>
      </c>
      <c r="E222" s="11">
        <f t="shared" si="28"/>
        <v>1420</v>
      </c>
      <c r="F222" s="12"/>
      <c r="G222" s="13" t="b">
        <f>ISNA(VLOOKUP(E222,リスト!$C$3:$D$102,2,FALSE))</f>
        <v>1</v>
      </c>
      <c r="H222" s="10"/>
      <c r="I222" s="10"/>
      <c r="J222" s="14">
        <f t="shared" si="29"/>
        <v>0</v>
      </c>
      <c r="K222" s="14">
        <f>IF(F222="未達",0,IF(G222=TRUE,0,VLOOKUP(E222,リスト!$C$3:$D$102,2,TRUE)))</f>
        <v>0</v>
      </c>
      <c r="L222" s="3" t="str">
        <f t="shared" si="30"/>
        <v/>
      </c>
      <c r="M222" s="3" t="str">
        <f t="shared" si="31"/>
        <v/>
      </c>
      <c r="N222" s="10"/>
      <c r="O222" s="3" t="str">
        <f t="shared" si="32"/>
        <v/>
      </c>
      <c r="P222" s="3" t="str">
        <f t="shared" si="33"/>
        <v/>
      </c>
      <c r="Q222" s="3" t="str">
        <f t="shared" si="34"/>
        <v/>
      </c>
      <c r="R222" s="3" t="str">
        <f t="shared" si="35"/>
        <v/>
      </c>
    </row>
    <row r="223" spans="1:18" x14ac:dyDescent="0.15">
      <c r="A223" s="10"/>
      <c r="B223" s="10"/>
      <c r="C223" s="4"/>
      <c r="D223" s="4">
        <f t="shared" si="27"/>
        <v>1</v>
      </c>
      <c r="E223" s="11">
        <f t="shared" si="28"/>
        <v>1420</v>
      </c>
      <c r="F223" s="12"/>
      <c r="G223" s="13" t="b">
        <f>ISNA(VLOOKUP(E223,リスト!$C$3:$D$102,2,FALSE))</f>
        <v>1</v>
      </c>
      <c r="H223" s="10"/>
      <c r="I223" s="10"/>
      <c r="J223" s="14">
        <f t="shared" si="29"/>
        <v>0</v>
      </c>
      <c r="K223" s="14">
        <f>IF(F223="未達",0,IF(G223=TRUE,0,VLOOKUP(E223,リスト!$C$3:$D$102,2,TRUE)))</f>
        <v>0</v>
      </c>
      <c r="L223" s="3" t="str">
        <f t="shared" si="30"/>
        <v/>
      </c>
      <c r="M223" s="3" t="str">
        <f t="shared" si="31"/>
        <v/>
      </c>
      <c r="N223" s="10"/>
      <c r="O223" s="3" t="str">
        <f t="shared" si="32"/>
        <v/>
      </c>
      <c r="P223" s="3" t="str">
        <f t="shared" si="33"/>
        <v/>
      </c>
      <c r="Q223" s="3" t="str">
        <f t="shared" si="34"/>
        <v/>
      </c>
      <c r="R223" s="3" t="str">
        <f t="shared" si="35"/>
        <v/>
      </c>
    </row>
    <row r="224" spans="1:18" x14ac:dyDescent="0.15">
      <c r="A224" s="10"/>
      <c r="B224" s="10"/>
      <c r="C224" s="4"/>
      <c r="D224" s="4">
        <f t="shared" si="27"/>
        <v>1</v>
      </c>
      <c r="E224" s="11">
        <f t="shared" si="28"/>
        <v>1420</v>
      </c>
      <c r="F224" s="12"/>
      <c r="G224" s="13" t="b">
        <f>ISNA(VLOOKUP(E224,リスト!$C$3:$D$102,2,FALSE))</f>
        <v>1</v>
      </c>
      <c r="H224" s="10"/>
      <c r="I224" s="10"/>
      <c r="J224" s="14">
        <f t="shared" si="29"/>
        <v>0</v>
      </c>
      <c r="K224" s="14">
        <f>IF(F224="未達",0,IF(G224=TRUE,0,VLOOKUP(E224,リスト!$C$3:$D$102,2,TRUE)))</f>
        <v>0</v>
      </c>
      <c r="L224" s="3" t="str">
        <f t="shared" si="30"/>
        <v/>
      </c>
      <c r="M224" s="3" t="str">
        <f t="shared" si="31"/>
        <v/>
      </c>
      <c r="N224" s="10"/>
      <c r="O224" s="3" t="str">
        <f t="shared" si="32"/>
        <v/>
      </c>
      <c r="P224" s="3" t="str">
        <f t="shared" si="33"/>
        <v/>
      </c>
      <c r="Q224" s="3" t="str">
        <f t="shared" si="34"/>
        <v/>
      </c>
      <c r="R224" s="3" t="str">
        <f t="shared" si="35"/>
        <v/>
      </c>
    </row>
    <row r="225" spans="1:18" x14ac:dyDescent="0.15">
      <c r="A225" s="10"/>
      <c r="B225" s="10"/>
      <c r="C225" s="4"/>
      <c r="D225" s="4">
        <f t="shared" si="27"/>
        <v>1</v>
      </c>
      <c r="E225" s="11">
        <f t="shared" si="28"/>
        <v>1420</v>
      </c>
      <c r="F225" s="12"/>
      <c r="G225" s="13" t="b">
        <f>ISNA(VLOOKUP(E225,リスト!$C$3:$D$102,2,FALSE))</f>
        <v>1</v>
      </c>
      <c r="H225" s="10"/>
      <c r="I225" s="10"/>
      <c r="J225" s="14">
        <f t="shared" si="29"/>
        <v>0</v>
      </c>
      <c r="K225" s="14">
        <f>IF(F225="未達",0,IF(G225=TRUE,0,VLOOKUP(E225,リスト!$C$3:$D$102,2,TRUE)))</f>
        <v>0</v>
      </c>
      <c r="L225" s="3" t="str">
        <f t="shared" si="30"/>
        <v/>
      </c>
      <c r="M225" s="3" t="str">
        <f t="shared" si="31"/>
        <v/>
      </c>
      <c r="N225" s="10"/>
      <c r="O225" s="3" t="str">
        <f t="shared" si="32"/>
        <v/>
      </c>
      <c r="P225" s="3" t="str">
        <f t="shared" si="33"/>
        <v/>
      </c>
      <c r="Q225" s="3" t="str">
        <f t="shared" si="34"/>
        <v/>
      </c>
      <c r="R225" s="3" t="str">
        <f t="shared" si="35"/>
        <v/>
      </c>
    </row>
    <row r="226" spans="1:18" x14ac:dyDescent="0.15">
      <c r="A226" s="10"/>
      <c r="B226" s="10"/>
      <c r="C226" s="4"/>
      <c r="D226" s="4">
        <f t="shared" si="27"/>
        <v>1</v>
      </c>
      <c r="E226" s="11">
        <f t="shared" si="28"/>
        <v>1420</v>
      </c>
      <c r="F226" s="12"/>
      <c r="G226" s="13" t="b">
        <f>ISNA(VLOOKUP(E226,リスト!$C$3:$D$102,2,FALSE))</f>
        <v>1</v>
      </c>
      <c r="H226" s="10"/>
      <c r="I226" s="10"/>
      <c r="J226" s="14">
        <f t="shared" si="29"/>
        <v>0</v>
      </c>
      <c r="K226" s="14">
        <f>IF(F226="未達",0,IF(G226=TRUE,0,VLOOKUP(E226,リスト!$C$3:$D$102,2,TRUE)))</f>
        <v>0</v>
      </c>
      <c r="L226" s="3" t="str">
        <f t="shared" si="30"/>
        <v/>
      </c>
      <c r="M226" s="3" t="str">
        <f t="shared" si="31"/>
        <v/>
      </c>
      <c r="N226" s="10"/>
      <c r="O226" s="3" t="str">
        <f t="shared" si="32"/>
        <v/>
      </c>
      <c r="P226" s="3" t="str">
        <f t="shared" si="33"/>
        <v/>
      </c>
      <c r="Q226" s="3" t="str">
        <f t="shared" si="34"/>
        <v/>
      </c>
      <c r="R226" s="3" t="str">
        <f t="shared" si="35"/>
        <v/>
      </c>
    </row>
    <row r="227" spans="1:18" x14ac:dyDescent="0.15">
      <c r="A227" s="10"/>
      <c r="B227" s="10"/>
      <c r="C227" s="4"/>
      <c r="D227" s="4">
        <f t="shared" si="27"/>
        <v>1</v>
      </c>
      <c r="E227" s="11">
        <f t="shared" si="28"/>
        <v>1420</v>
      </c>
      <c r="F227" s="12"/>
      <c r="G227" s="13" t="b">
        <f>ISNA(VLOOKUP(E227,リスト!$C$3:$D$102,2,FALSE))</f>
        <v>1</v>
      </c>
      <c r="H227" s="10"/>
      <c r="I227" s="10"/>
      <c r="J227" s="14">
        <f t="shared" si="29"/>
        <v>0</v>
      </c>
      <c r="K227" s="14">
        <f>IF(F227="未達",0,IF(G227=TRUE,0,VLOOKUP(E227,リスト!$C$3:$D$102,2,TRUE)))</f>
        <v>0</v>
      </c>
      <c r="L227" s="3" t="str">
        <f t="shared" si="30"/>
        <v/>
      </c>
      <c r="M227" s="3" t="str">
        <f t="shared" si="31"/>
        <v/>
      </c>
      <c r="N227" s="10"/>
      <c r="O227" s="3" t="str">
        <f t="shared" si="32"/>
        <v/>
      </c>
      <c r="P227" s="3" t="str">
        <f t="shared" si="33"/>
        <v/>
      </c>
      <c r="Q227" s="3" t="str">
        <f t="shared" si="34"/>
        <v/>
      </c>
      <c r="R227" s="3" t="str">
        <f t="shared" si="35"/>
        <v/>
      </c>
    </row>
    <row r="228" spans="1:18" x14ac:dyDescent="0.15">
      <c r="A228" s="10"/>
      <c r="B228" s="10"/>
      <c r="C228" s="4"/>
      <c r="D228" s="4">
        <f t="shared" si="27"/>
        <v>1</v>
      </c>
      <c r="E228" s="11">
        <f t="shared" si="28"/>
        <v>1420</v>
      </c>
      <c r="F228" s="12"/>
      <c r="G228" s="13" t="b">
        <f>ISNA(VLOOKUP(E228,リスト!$C$3:$D$102,2,FALSE))</f>
        <v>1</v>
      </c>
      <c r="H228" s="10"/>
      <c r="I228" s="10"/>
      <c r="J228" s="14">
        <f t="shared" si="29"/>
        <v>0</v>
      </c>
      <c r="K228" s="14">
        <f>IF(F228="未達",0,IF(G228=TRUE,0,VLOOKUP(E228,リスト!$C$3:$D$102,2,TRUE)))</f>
        <v>0</v>
      </c>
      <c r="L228" s="3" t="str">
        <f t="shared" si="30"/>
        <v/>
      </c>
      <c r="M228" s="3" t="str">
        <f t="shared" si="31"/>
        <v/>
      </c>
      <c r="N228" s="10"/>
      <c r="O228" s="3" t="str">
        <f t="shared" si="32"/>
        <v/>
      </c>
      <c r="P228" s="3" t="str">
        <f t="shared" si="33"/>
        <v/>
      </c>
      <c r="Q228" s="3" t="str">
        <f t="shared" si="34"/>
        <v/>
      </c>
      <c r="R228" s="3" t="str">
        <f t="shared" si="35"/>
        <v/>
      </c>
    </row>
    <row r="229" spans="1:18" x14ac:dyDescent="0.15">
      <c r="A229" s="10"/>
      <c r="B229" s="10"/>
      <c r="C229" s="4"/>
      <c r="D229" s="4">
        <f t="shared" si="27"/>
        <v>1</v>
      </c>
      <c r="E229" s="11">
        <f t="shared" si="28"/>
        <v>1420</v>
      </c>
      <c r="F229" s="12"/>
      <c r="G229" s="13" t="b">
        <f>ISNA(VLOOKUP(E229,リスト!$C$3:$D$102,2,FALSE))</f>
        <v>1</v>
      </c>
      <c r="H229" s="10"/>
      <c r="I229" s="10"/>
      <c r="J229" s="14">
        <f t="shared" si="29"/>
        <v>0</v>
      </c>
      <c r="K229" s="14">
        <f>IF(F229="未達",0,IF(G229=TRUE,0,VLOOKUP(E229,リスト!$C$3:$D$102,2,TRUE)))</f>
        <v>0</v>
      </c>
      <c r="L229" s="3" t="str">
        <f t="shared" si="30"/>
        <v/>
      </c>
      <c r="M229" s="3" t="str">
        <f t="shared" si="31"/>
        <v/>
      </c>
      <c r="N229" s="10"/>
      <c r="O229" s="3" t="str">
        <f t="shared" si="32"/>
        <v/>
      </c>
      <c r="P229" s="3" t="str">
        <f t="shared" si="33"/>
        <v/>
      </c>
      <c r="Q229" s="3" t="str">
        <f t="shared" si="34"/>
        <v/>
      </c>
      <c r="R229" s="3" t="str">
        <f t="shared" si="35"/>
        <v/>
      </c>
    </row>
    <row r="230" spans="1:18" x14ac:dyDescent="0.15">
      <c r="A230" s="10"/>
      <c r="B230" s="10"/>
      <c r="C230" s="4"/>
      <c r="D230" s="4">
        <f t="shared" si="27"/>
        <v>1</v>
      </c>
      <c r="E230" s="11">
        <f t="shared" si="28"/>
        <v>1420</v>
      </c>
      <c r="F230" s="12"/>
      <c r="G230" s="13" t="b">
        <f>ISNA(VLOOKUP(E230,リスト!$C$3:$D$102,2,FALSE))</f>
        <v>1</v>
      </c>
      <c r="H230" s="10"/>
      <c r="I230" s="10"/>
      <c r="J230" s="14">
        <f t="shared" si="29"/>
        <v>0</v>
      </c>
      <c r="K230" s="14">
        <f>IF(F230="未達",0,IF(G230=TRUE,0,VLOOKUP(E230,リスト!$C$3:$D$102,2,TRUE)))</f>
        <v>0</v>
      </c>
      <c r="L230" s="3" t="str">
        <f t="shared" si="30"/>
        <v/>
      </c>
      <c r="M230" s="3" t="str">
        <f t="shared" si="31"/>
        <v/>
      </c>
      <c r="N230" s="10"/>
      <c r="O230" s="3" t="str">
        <f t="shared" si="32"/>
        <v/>
      </c>
      <c r="P230" s="3" t="str">
        <f t="shared" si="33"/>
        <v/>
      </c>
      <c r="Q230" s="3" t="str">
        <f t="shared" si="34"/>
        <v/>
      </c>
      <c r="R230" s="3" t="str">
        <f t="shared" si="35"/>
        <v/>
      </c>
    </row>
    <row r="231" spans="1:18" x14ac:dyDescent="0.15">
      <c r="A231" s="10"/>
      <c r="B231" s="10"/>
      <c r="C231" s="4"/>
      <c r="D231" s="4">
        <f t="shared" si="27"/>
        <v>1</v>
      </c>
      <c r="E231" s="11">
        <f t="shared" si="28"/>
        <v>1420</v>
      </c>
      <c r="F231" s="12"/>
      <c r="G231" s="13" t="b">
        <f>ISNA(VLOOKUP(E231,リスト!$C$3:$D$102,2,FALSE))</f>
        <v>1</v>
      </c>
      <c r="H231" s="10"/>
      <c r="I231" s="10"/>
      <c r="J231" s="14">
        <f t="shared" si="29"/>
        <v>0</v>
      </c>
      <c r="K231" s="14">
        <f>IF(F231="未達",0,IF(G231=TRUE,0,VLOOKUP(E231,リスト!$C$3:$D$102,2,TRUE)))</f>
        <v>0</v>
      </c>
      <c r="L231" s="3" t="str">
        <f t="shared" si="30"/>
        <v/>
      </c>
      <c r="M231" s="3" t="str">
        <f t="shared" si="31"/>
        <v/>
      </c>
      <c r="N231" s="10"/>
      <c r="O231" s="3" t="str">
        <f t="shared" si="32"/>
        <v/>
      </c>
      <c r="P231" s="3" t="str">
        <f t="shared" si="33"/>
        <v/>
      </c>
      <c r="Q231" s="3" t="str">
        <f t="shared" si="34"/>
        <v/>
      </c>
      <c r="R231" s="3" t="str">
        <f t="shared" si="35"/>
        <v/>
      </c>
    </row>
    <row r="232" spans="1:18" x14ac:dyDescent="0.15">
      <c r="A232" s="10"/>
      <c r="B232" s="10"/>
      <c r="C232" s="4"/>
      <c r="D232" s="4">
        <f t="shared" si="27"/>
        <v>1</v>
      </c>
      <c r="E232" s="11">
        <f t="shared" si="28"/>
        <v>1420</v>
      </c>
      <c r="F232" s="12"/>
      <c r="G232" s="13" t="b">
        <f>ISNA(VLOOKUP(E232,リスト!$C$3:$D$102,2,FALSE))</f>
        <v>1</v>
      </c>
      <c r="H232" s="10"/>
      <c r="I232" s="10"/>
      <c r="J232" s="14">
        <f t="shared" si="29"/>
        <v>0</v>
      </c>
      <c r="K232" s="14">
        <f>IF(F232="未達",0,IF(G232=TRUE,0,VLOOKUP(E232,リスト!$C$3:$D$102,2,TRUE)))</f>
        <v>0</v>
      </c>
      <c r="L232" s="3" t="str">
        <f t="shared" si="30"/>
        <v/>
      </c>
      <c r="M232" s="3" t="str">
        <f t="shared" si="31"/>
        <v/>
      </c>
      <c r="N232" s="10"/>
      <c r="O232" s="3" t="str">
        <f t="shared" si="32"/>
        <v/>
      </c>
      <c r="P232" s="3" t="str">
        <f t="shared" si="33"/>
        <v/>
      </c>
      <c r="Q232" s="3" t="str">
        <f t="shared" si="34"/>
        <v/>
      </c>
      <c r="R232" s="3" t="str">
        <f t="shared" si="35"/>
        <v/>
      </c>
    </row>
    <row r="233" spans="1:18" x14ac:dyDescent="0.15">
      <c r="A233" s="10"/>
      <c r="B233" s="10"/>
      <c r="C233" s="4"/>
      <c r="D233" s="4">
        <f t="shared" si="27"/>
        <v>1</v>
      </c>
      <c r="E233" s="11">
        <f t="shared" si="28"/>
        <v>1420</v>
      </c>
      <c r="F233" s="12"/>
      <c r="G233" s="13" t="b">
        <f>ISNA(VLOOKUP(E233,リスト!$C$3:$D$102,2,FALSE))</f>
        <v>1</v>
      </c>
      <c r="H233" s="10"/>
      <c r="I233" s="10"/>
      <c r="J233" s="14">
        <f t="shared" si="29"/>
        <v>0</v>
      </c>
      <c r="K233" s="14">
        <f>IF(F233="未達",0,IF(G233=TRUE,0,VLOOKUP(E233,リスト!$C$3:$D$102,2,TRUE)))</f>
        <v>0</v>
      </c>
      <c r="L233" s="3" t="str">
        <f t="shared" si="30"/>
        <v/>
      </c>
      <c r="M233" s="3" t="str">
        <f t="shared" si="31"/>
        <v/>
      </c>
      <c r="N233" s="10"/>
      <c r="O233" s="3" t="str">
        <f t="shared" si="32"/>
        <v/>
      </c>
      <c r="P233" s="3" t="str">
        <f t="shared" si="33"/>
        <v/>
      </c>
      <c r="Q233" s="3" t="str">
        <f t="shared" si="34"/>
        <v/>
      </c>
      <c r="R233" s="3" t="str">
        <f t="shared" si="35"/>
        <v/>
      </c>
    </row>
    <row r="234" spans="1:18" x14ac:dyDescent="0.15">
      <c r="A234" s="10"/>
      <c r="B234" s="10"/>
      <c r="C234" s="4"/>
      <c r="D234" s="4">
        <f t="shared" si="27"/>
        <v>1</v>
      </c>
      <c r="E234" s="11">
        <f t="shared" si="28"/>
        <v>1420</v>
      </c>
      <c r="F234" s="12"/>
      <c r="G234" s="13" t="b">
        <f>ISNA(VLOOKUP(E234,リスト!$C$3:$D$102,2,FALSE))</f>
        <v>1</v>
      </c>
      <c r="H234" s="10"/>
      <c r="I234" s="10"/>
      <c r="J234" s="14">
        <f t="shared" si="29"/>
        <v>0</v>
      </c>
      <c r="K234" s="14">
        <f>IF(F234="未達",0,IF(G234=TRUE,0,VLOOKUP(E234,リスト!$C$3:$D$102,2,TRUE)))</f>
        <v>0</v>
      </c>
      <c r="L234" s="3" t="str">
        <f t="shared" si="30"/>
        <v/>
      </c>
      <c r="M234" s="3" t="str">
        <f t="shared" si="31"/>
        <v/>
      </c>
      <c r="N234" s="10"/>
      <c r="O234" s="3" t="str">
        <f t="shared" si="32"/>
        <v/>
      </c>
      <c r="P234" s="3" t="str">
        <f t="shared" si="33"/>
        <v/>
      </c>
      <c r="Q234" s="3" t="str">
        <f t="shared" si="34"/>
        <v/>
      </c>
      <c r="R234" s="3" t="str">
        <f t="shared" si="35"/>
        <v/>
      </c>
    </row>
    <row r="235" spans="1:18" x14ac:dyDescent="0.15">
      <c r="A235" s="10"/>
      <c r="B235" s="10"/>
      <c r="C235" s="4"/>
      <c r="D235" s="4">
        <f t="shared" si="27"/>
        <v>1</v>
      </c>
      <c r="E235" s="11">
        <f t="shared" si="28"/>
        <v>1420</v>
      </c>
      <c r="F235" s="12"/>
      <c r="G235" s="13" t="b">
        <f>ISNA(VLOOKUP(E235,リスト!$C$3:$D$102,2,FALSE))</f>
        <v>1</v>
      </c>
      <c r="H235" s="10"/>
      <c r="I235" s="10"/>
      <c r="J235" s="14">
        <f t="shared" si="29"/>
        <v>0</v>
      </c>
      <c r="K235" s="14">
        <f>IF(F235="未達",0,IF(G235=TRUE,0,VLOOKUP(E235,リスト!$C$3:$D$102,2,TRUE)))</f>
        <v>0</v>
      </c>
      <c r="L235" s="3" t="str">
        <f t="shared" si="30"/>
        <v/>
      </c>
      <c r="M235" s="3" t="str">
        <f t="shared" si="31"/>
        <v/>
      </c>
      <c r="N235" s="10"/>
      <c r="O235" s="3" t="str">
        <f t="shared" si="32"/>
        <v/>
      </c>
      <c r="P235" s="3" t="str">
        <f t="shared" si="33"/>
        <v/>
      </c>
      <c r="Q235" s="3" t="str">
        <f t="shared" si="34"/>
        <v/>
      </c>
      <c r="R235" s="3" t="str">
        <f t="shared" si="35"/>
        <v/>
      </c>
    </row>
    <row r="236" spans="1:18" x14ac:dyDescent="0.15">
      <c r="A236" s="10"/>
      <c r="B236" s="10"/>
      <c r="C236" s="4"/>
      <c r="D236" s="4">
        <f t="shared" si="27"/>
        <v>1</v>
      </c>
      <c r="E236" s="11">
        <f t="shared" si="28"/>
        <v>1420</v>
      </c>
      <c r="F236" s="12"/>
      <c r="G236" s="13" t="b">
        <f>ISNA(VLOOKUP(E236,リスト!$C$3:$D$102,2,FALSE))</f>
        <v>1</v>
      </c>
      <c r="H236" s="10"/>
      <c r="I236" s="10"/>
      <c r="J236" s="14">
        <f t="shared" si="29"/>
        <v>0</v>
      </c>
      <c r="K236" s="14">
        <f>IF(F236="未達",0,IF(G236=TRUE,0,VLOOKUP(E236,リスト!$C$3:$D$102,2,TRUE)))</f>
        <v>0</v>
      </c>
      <c r="L236" s="3" t="str">
        <f t="shared" si="30"/>
        <v/>
      </c>
      <c r="M236" s="3" t="str">
        <f t="shared" si="31"/>
        <v/>
      </c>
      <c r="N236" s="10"/>
      <c r="O236" s="3" t="str">
        <f t="shared" si="32"/>
        <v/>
      </c>
      <c r="P236" s="3" t="str">
        <f t="shared" si="33"/>
        <v/>
      </c>
      <c r="Q236" s="3" t="str">
        <f t="shared" si="34"/>
        <v/>
      </c>
      <c r="R236" s="3" t="str">
        <f t="shared" si="35"/>
        <v/>
      </c>
    </row>
    <row r="237" spans="1:18" x14ac:dyDescent="0.15">
      <c r="A237" s="10"/>
      <c r="B237" s="10"/>
      <c r="C237" s="4"/>
      <c r="D237" s="4">
        <f t="shared" si="27"/>
        <v>1</v>
      </c>
      <c r="E237" s="11">
        <f t="shared" si="28"/>
        <v>1420</v>
      </c>
      <c r="F237" s="12"/>
      <c r="G237" s="13" t="b">
        <f>ISNA(VLOOKUP(E237,リスト!$C$3:$D$102,2,FALSE))</f>
        <v>1</v>
      </c>
      <c r="H237" s="10"/>
      <c r="I237" s="10"/>
      <c r="J237" s="14">
        <f t="shared" si="29"/>
        <v>0</v>
      </c>
      <c r="K237" s="14">
        <f>IF(F237="未達",0,IF(G237=TRUE,0,VLOOKUP(E237,リスト!$C$3:$D$102,2,TRUE)))</f>
        <v>0</v>
      </c>
      <c r="L237" s="3" t="str">
        <f t="shared" si="30"/>
        <v/>
      </c>
      <c r="M237" s="3" t="str">
        <f t="shared" si="31"/>
        <v/>
      </c>
      <c r="N237" s="10"/>
      <c r="O237" s="3" t="str">
        <f t="shared" si="32"/>
        <v/>
      </c>
      <c r="P237" s="3" t="str">
        <f t="shared" si="33"/>
        <v/>
      </c>
      <c r="Q237" s="3" t="str">
        <f t="shared" si="34"/>
        <v/>
      </c>
      <c r="R237" s="3" t="str">
        <f t="shared" si="35"/>
        <v/>
      </c>
    </row>
    <row r="238" spans="1:18" x14ac:dyDescent="0.15">
      <c r="A238" s="10"/>
      <c r="B238" s="10"/>
      <c r="C238" s="4"/>
      <c r="D238" s="4">
        <f t="shared" si="27"/>
        <v>1</v>
      </c>
      <c r="E238" s="11">
        <f t="shared" si="28"/>
        <v>1420</v>
      </c>
      <c r="F238" s="12"/>
      <c r="G238" s="13" t="b">
        <f>ISNA(VLOOKUP(E238,リスト!$C$3:$D$102,2,FALSE))</f>
        <v>1</v>
      </c>
      <c r="H238" s="10"/>
      <c r="I238" s="10"/>
      <c r="J238" s="14">
        <f t="shared" si="29"/>
        <v>0</v>
      </c>
      <c r="K238" s="14">
        <f>IF(F238="未達",0,IF(G238=TRUE,0,VLOOKUP(E238,リスト!$C$3:$D$102,2,TRUE)))</f>
        <v>0</v>
      </c>
      <c r="L238" s="3" t="str">
        <f t="shared" si="30"/>
        <v/>
      </c>
      <c r="M238" s="3" t="str">
        <f t="shared" si="31"/>
        <v/>
      </c>
      <c r="N238" s="10"/>
      <c r="O238" s="3" t="str">
        <f t="shared" si="32"/>
        <v/>
      </c>
      <c r="P238" s="3" t="str">
        <f t="shared" si="33"/>
        <v/>
      </c>
      <c r="Q238" s="3" t="str">
        <f t="shared" si="34"/>
        <v/>
      </c>
      <c r="R238" s="3" t="str">
        <f t="shared" si="35"/>
        <v/>
      </c>
    </row>
    <row r="239" spans="1:18" x14ac:dyDescent="0.15">
      <c r="A239" s="10"/>
      <c r="B239" s="10"/>
      <c r="C239" s="4"/>
      <c r="D239" s="4">
        <f t="shared" si="27"/>
        <v>1</v>
      </c>
      <c r="E239" s="11">
        <f t="shared" si="28"/>
        <v>1420</v>
      </c>
      <c r="F239" s="12"/>
      <c r="G239" s="13" t="b">
        <f>ISNA(VLOOKUP(E239,リスト!$C$3:$D$102,2,FALSE))</f>
        <v>1</v>
      </c>
      <c r="H239" s="10"/>
      <c r="I239" s="10"/>
      <c r="J239" s="14">
        <f t="shared" si="29"/>
        <v>0</v>
      </c>
      <c r="K239" s="14">
        <f>IF(F239="未達",0,IF(G239=TRUE,0,VLOOKUP(E239,リスト!$C$3:$D$102,2,TRUE)))</f>
        <v>0</v>
      </c>
      <c r="L239" s="3" t="str">
        <f t="shared" si="30"/>
        <v/>
      </c>
      <c r="M239" s="3" t="str">
        <f t="shared" si="31"/>
        <v/>
      </c>
      <c r="N239" s="10"/>
      <c r="O239" s="3" t="str">
        <f t="shared" si="32"/>
        <v/>
      </c>
      <c r="P239" s="3" t="str">
        <f t="shared" si="33"/>
        <v/>
      </c>
      <c r="Q239" s="3" t="str">
        <f t="shared" si="34"/>
        <v/>
      </c>
      <c r="R239" s="3" t="str">
        <f t="shared" si="35"/>
        <v/>
      </c>
    </row>
    <row r="240" spans="1:18" x14ac:dyDescent="0.15">
      <c r="A240" s="10"/>
      <c r="B240" s="10"/>
      <c r="C240" s="4"/>
      <c r="D240" s="4">
        <f t="shared" si="27"/>
        <v>1</v>
      </c>
      <c r="E240" s="11">
        <f t="shared" si="28"/>
        <v>1420</v>
      </c>
      <c r="F240" s="12"/>
      <c r="G240" s="13" t="b">
        <f>ISNA(VLOOKUP(E240,リスト!$C$3:$D$102,2,FALSE))</f>
        <v>1</v>
      </c>
      <c r="H240" s="10"/>
      <c r="I240" s="10"/>
      <c r="J240" s="14">
        <f t="shared" si="29"/>
        <v>0</v>
      </c>
      <c r="K240" s="14">
        <f>IF(F240="未達",0,IF(G240=TRUE,0,VLOOKUP(E240,リスト!$C$3:$D$102,2,TRUE)))</f>
        <v>0</v>
      </c>
      <c r="L240" s="3" t="str">
        <f t="shared" si="30"/>
        <v/>
      </c>
      <c r="M240" s="3" t="str">
        <f t="shared" si="31"/>
        <v/>
      </c>
      <c r="N240" s="10"/>
      <c r="O240" s="3" t="str">
        <f t="shared" si="32"/>
        <v/>
      </c>
      <c r="P240" s="3" t="str">
        <f t="shared" si="33"/>
        <v/>
      </c>
      <c r="Q240" s="3" t="str">
        <f t="shared" si="34"/>
        <v/>
      </c>
      <c r="R240" s="3" t="str">
        <f t="shared" si="35"/>
        <v/>
      </c>
    </row>
    <row r="241" spans="1:18" x14ac:dyDescent="0.15">
      <c r="A241" s="10"/>
      <c r="B241" s="10"/>
      <c r="C241" s="4"/>
      <c r="D241" s="4">
        <f t="shared" si="27"/>
        <v>1</v>
      </c>
      <c r="E241" s="11">
        <f t="shared" si="28"/>
        <v>1420</v>
      </c>
      <c r="F241" s="12"/>
      <c r="G241" s="13" t="b">
        <f>ISNA(VLOOKUP(E241,リスト!$C$3:$D$102,2,FALSE))</f>
        <v>1</v>
      </c>
      <c r="H241" s="10"/>
      <c r="I241" s="10"/>
      <c r="J241" s="14">
        <f t="shared" si="29"/>
        <v>0</v>
      </c>
      <c r="K241" s="14">
        <f>IF(F241="未達",0,IF(G241=TRUE,0,VLOOKUP(E241,リスト!$C$3:$D$102,2,TRUE)))</f>
        <v>0</v>
      </c>
      <c r="L241" s="3" t="str">
        <f t="shared" si="30"/>
        <v/>
      </c>
      <c r="M241" s="3" t="str">
        <f t="shared" si="31"/>
        <v/>
      </c>
      <c r="N241" s="10"/>
      <c r="O241" s="3" t="str">
        <f t="shared" si="32"/>
        <v/>
      </c>
      <c r="P241" s="3" t="str">
        <f t="shared" si="33"/>
        <v/>
      </c>
      <c r="Q241" s="3" t="str">
        <f t="shared" si="34"/>
        <v/>
      </c>
      <c r="R241" s="3" t="str">
        <f t="shared" si="35"/>
        <v/>
      </c>
    </row>
    <row r="242" spans="1:18" x14ac:dyDescent="0.15">
      <c r="A242" s="10"/>
      <c r="B242" s="10"/>
      <c r="C242" s="4"/>
      <c r="D242" s="4">
        <f t="shared" si="27"/>
        <v>1</v>
      </c>
      <c r="E242" s="11">
        <f t="shared" si="28"/>
        <v>1420</v>
      </c>
      <c r="F242" s="12"/>
      <c r="G242" s="13" t="b">
        <f>ISNA(VLOOKUP(E242,リスト!$C$3:$D$102,2,FALSE))</f>
        <v>1</v>
      </c>
      <c r="H242" s="10"/>
      <c r="I242" s="10"/>
      <c r="J242" s="14">
        <f t="shared" si="29"/>
        <v>0</v>
      </c>
      <c r="K242" s="14">
        <f>IF(F242="未達",0,IF(G242=TRUE,0,VLOOKUP(E242,リスト!$C$3:$D$102,2,TRUE)))</f>
        <v>0</v>
      </c>
      <c r="L242" s="3" t="str">
        <f t="shared" si="30"/>
        <v/>
      </c>
      <c r="M242" s="3" t="str">
        <f t="shared" si="31"/>
        <v/>
      </c>
      <c r="N242" s="10"/>
      <c r="O242" s="3" t="str">
        <f t="shared" si="32"/>
        <v/>
      </c>
      <c r="P242" s="3" t="str">
        <f t="shared" si="33"/>
        <v/>
      </c>
      <c r="Q242" s="3" t="str">
        <f t="shared" si="34"/>
        <v/>
      </c>
      <c r="R242" s="3" t="str">
        <f t="shared" si="35"/>
        <v/>
      </c>
    </row>
    <row r="243" spans="1:18" x14ac:dyDescent="0.15">
      <c r="A243" s="10"/>
      <c r="B243" s="10"/>
      <c r="C243" s="4"/>
      <c r="D243" s="4">
        <f t="shared" si="27"/>
        <v>1</v>
      </c>
      <c r="E243" s="11">
        <f t="shared" si="28"/>
        <v>1420</v>
      </c>
      <c r="F243" s="12"/>
      <c r="G243" s="13" t="b">
        <f>ISNA(VLOOKUP(E243,リスト!$C$3:$D$102,2,FALSE))</f>
        <v>1</v>
      </c>
      <c r="H243" s="10"/>
      <c r="I243" s="10"/>
      <c r="J243" s="14">
        <f t="shared" si="29"/>
        <v>0</v>
      </c>
      <c r="K243" s="14">
        <f>IF(F243="未達",0,IF(G243=TRUE,0,VLOOKUP(E243,リスト!$C$3:$D$102,2,TRUE)))</f>
        <v>0</v>
      </c>
      <c r="L243" s="3" t="str">
        <f t="shared" si="30"/>
        <v/>
      </c>
      <c r="M243" s="3" t="str">
        <f t="shared" si="31"/>
        <v/>
      </c>
      <c r="N243" s="10"/>
      <c r="O243" s="3" t="str">
        <f t="shared" si="32"/>
        <v/>
      </c>
      <c r="P243" s="3" t="str">
        <f t="shared" si="33"/>
        <v/>
      </c>
      <c r="Q243" s="3" t="str">
        <f t="shared" si="34"/>
        <v/>
      </c>
      <c r="R243" s="3" t="str">
        <f t="shared" si="35"/>
        <v/>
      </c>
    </row>
    <row r="244" spans="1:18" x14ac:dyDescent="0.15">
      <c r="A244" s="10"/>
      <c r="B244" s="10"/>
      <c r="C244" s="4"/>
      <c r="D244" s="4">
        <f t="shared" si="27"/>
        <v>1</v>
      </c>
      <c r="E244" s="11">
        <f t="shared" si="28"/>
        <v>1420</v>
      </c>
      <c r="F244" s="12"/>
      <c r="G244" s="13" t="b">
        <f>ISNA(VLOOKUP(E244,リスト!$C$3:$D$102,2,FALSE))</f>
        <v>1</v>
      </c>
      <c r="H244" s="10"/>
      <c r="I244" s="10"/>
      <c r="J244" s="14">
        <f t="shared" si="29"/>
        <v>0</v>
      </c>
      <c r="K244" s="14">
        <f>IF(F244="未達",0,IF(G244=TRUE,0,VLOOKUP(E244,リスト!$C$3:$D$102,2,TRUE)))</f>
        <v>0</v>
      </c>
      <c r="L244" s="3" t="str">
        <f t="shared" si="30"/>
        <v/>
      </c>
      <c r="M244" s="3" t="str">
        <f t="shared" si="31"/>
        <v/>
      </c>
      <c r="N244" s="10"/>
      <c r="O244" s="3" t="str">
        <f t="shared" si="32"/>
        <v/>
      </c>
      <c r="P244" s="3" t="str">
        <f t="shared" si="33"/>
        <v/>
      </c>
      <c r="Q244" s="3" t="str">
        <f t="shared" si="34"/>
        <v/>
      </c>
      <c r="R244" s="3" t="str">
        <f t="shared" si="35"/>
        <v/>
      </c>
    </row>
    <row r="245" spans="1:18" x14ac:dyDescent="0.15">
      <c r="A245" s="10"/>
      <c r="B245" s="10"/>
      <c r="C245" s="4"/>
      <c r="D245" s="4">
        <f t="shared" si="27"/>
        <v>1</v>
      </c>
      <c r="E245" s="11">
        <f t="shared" si="28"/>
        <v>1420</v>
      </c>
      <c r="F245" s="12"/>
      <c r="G245" s="13" t="b">
        <f>ISNA(VLOOKUP(E245,リスト!$C$3:$D$102,2,FALSE))</f>
        <v>1</v>
      </c>
      <c r="H245" s="10"/>
      <c r="I245" s="10"/>
      <c r="J245" s="14">
        <f t="shared" si="29"/>
        <v>0</v>
      </c>
      <c r="K245" s="14">
        <f>IF(F245="未達",0,IF(G245=TRUE,0,VLOOKUP(E245,リスト!$C$3:$D$102,2,TRUE)))</f>
        <v>0</v>
      </c>
      <c r="L245" s="3" t="str">
        <f t="shared" si="30"/>
        <v/>
      </c>
      <c r="M245" s="3" t="str">
        <f t="shared" si="31"/>
        <v/>
      </c>
      <c r="N245" s="10"/>
      <c r="O245" s="3" t="str">
        <f t="shared" si="32"/>
        <v/>
      </c>
      <c r="P245" s="3" t="str">
        <f t="shared" si="33"/>
        <v/>
      </c>
      <c r="Q245" s="3" t="str">
        <f t="shared" si="34"/>
        <v/>
      </c>
      <c r="R245" s="3" t="str">
        <f t="shared" si="35"/>
        <v/>
      </c>
    </row>
    <row r="246" spans="1:18" x14ac:dyDescent="0.15">
      <c r="A246" s="10"/>
      <c r="B246" s="10"/>
      <c r="C246" s="4"/>
      <c r="D246" s="4">
        <f t="shared" si="27"/>
        <v>1</v>
      </c>
      <c r="E246" s="11">
        <f t="shared" si="28"/>
        <v>1420</v>
      </c>
      <c r="F246" s="12"/>
      <c r="G246" s="13" t="b">
        <f>ISNA(VLOOKUP(E246,リスト!$C$3:$D$102,2,FALSE))</f>
        <v>1</v>
      </c>
      <c r="H246" s="10"/>
      <c r="I246" s="10"/>
      <c r="J246" s="14">
        <f t="shared" si="29"/>
        <v>0</v>
      </c>
      <c r="K246" s="14">
        <f>IF(F246="未達",0,IF(G246=TRUE,0,VLOOKUP(E246,リスト!$C$3:$D$102,2,TRUE)))</f>
        <v>0</v>
      </c>
      <c r="L246" s="3" t="str">
        <f t="shared" si="30"/>
        <v/>
      </c>
      <c r="M246" s="3" t="str">
        <f t="shared" si="31"/>
        <v/>
      </c>
      <c r="N246" s="10"/>
      <c r="O246" s="3" t="str">
        <f t="shared" si="32"/>
        <v/>
      </c>
      <c r="P246" s="3" t="str">
        <f t="shared" si="33"/>
        <v/>
      </c>
      <c r="Q246" s="3" t="str">
        <f t="shared" si="34"/>
        <v/>
      </c>
      <c r="R246" s="3" t="str">
        <f t="shared" si="35"/>
        <v/>
      </c>
    </row>
    <row r="247" spans="1:18" x14ac:dyDescent="0.15">
      <c r="A247" s="10"/>
      <c r="B247" s="10"/>
      <c r="C247" s="4"/>
      <c r="D247" s="4">
        <f t="shared" si="27"/>
        <v>1</v>
      </c>
      <c r="E247" s="11">
        <f t="shared" si="28"/>
        <v>1420</v>
      </c>
      <c r="F247" s="12"/>
      <c r="G247" s="13" t="b">
        <f>ISNA(VLOOKUP(E247,リスト!$C$3:$D$102,2,FALSE))</f>
        <v>1</v>
      </c>
      <c r="H247" s="10"/>
      <c r="I247" s="10"/>
      <c r="J247" s="14">
        <f t="shared" si="29"/>
        <v>0</v>
      </c>
      <c r="K247" s="14">
        <f>IF(F247="未達",0,IF(G247=TRUE,0,VLOOKUP(E247,リスト!$C$3:$D$102,2,TRUE)))</f>
        <v>0</v>
      </c>
      <c r="L247" s="3" t="str">
        <f t="shared" si="30"/>
        <v/>
      </c>
      <c r="M247" s="3" t="str">
        <f t="shared" si="31"/>
        <v/>
      </c>
      <c r="N247" s="10"/>
      <c r="O247" s="3" t="str">
        <f t="shared" si="32"/>
        <v/>
      </c>
      <c r="P247" s="3" t="str">
        <f t="shared" si="33"/>
        <v/>
      </c>
      <c r="Q247" s="3" t="str">
        <f t="shared" si="34"/>
        <v/>
      </c>
      <c r="R247" s="3" t="str">
        <f t="shared" si="35"/>
        <v/>
      </c>
    </row>
    <row r="248" spans="1:18" x14ac:dyDescent="0.15">
      <c r="A248" s="10"/>
      <c r="B248" s="10"/>
      <c r="C248" s="4"/>
      <c r="D248" s="4">
        <f t="shared" si="27"/>
        <v>1</v>
      </c>
      <c r="E248" s="11">
        <f t="shared" si="28"/>
        <v>1420</v>
      </c>
      <c r="F248" s="12"/>
      <c r="G248" s="13" t="b">
        <f>ISNA(VLOOKUP(E248,リスト!$C$3:$D$102,2,FALSE))</f>
        <v>1</v>
      </c>
      <c r="H248" s="10"/>
      <c r="I248" s="10"/>
      <c r="J248" s="14">
        <f t="shared" si="29"/>
        <v>0</v>
      </c>
      <c r="K248" s="14">
        <f>IF(F248="未達",0,IF(G248=TRUE,0,VLOOKUP(E248,リスト!$C$3:$D$102,2,TRUE)))</f>
        <v>0</v>
      </c>
      <c r="L248" s="3" t="str">
        <f t="shared" si="30"/>
        <v/>
      </c>
      <c r="M248" s="3" t="str">
        <f t="shared" si="31"/>
        <v/>
      </c>
      <c r="N248" s="10"/>
      <c r="O248" s="3" t="str">
        <f t="shared" si="32"/>
        <v/>
      </c>
      <c r="P248" s="3" t="str">
        <f t="shared" si="33"/>
        <v/>
      </c>
      <c r="Q248" s="3" t="str">
        <f t="shared" si="34"/>
        <v/>
      </c>
      <c r="R248" s="3" t="str">
        <f t="shared" si="35"/>
        <v/>
      </c>
    </row>
    <row r="249" spans="1:18" x14ac:dyDescent="0.15">
      <c r="A249" s="10"/>
      <c r="B249" s="10"/>
      <c r="C249" s="4"/>
      <c r="D249" s="4">
        <f t="shared" si="27"/>
        <v>1</v>
      </c>
      <c r="E249" s="11">
        <f t="shared" si="28"/>
        <v>1420</v>
      </c>
      <c r="F249" s="12"/>
      <c r="G249" s="13" t="b">
        <f>ISNA(VLOOKUP(E249,リスト!$C$3:$D$102,2,FALSE))</f>
        <v>1</v>
      </c>
      <c r="H249" s="10"/>
      <c r="I249" s="10"/>
      <c r="J249" s="14">
        <f t="shared" si="29"/>
        <v>0</v>
      </c>
      <c r="K249" s="14">
        <f>IF(F249="未達",0,IF(G249=TRUE,0,VLOOKUP(E249,リスト!$C$3:$D$102,2,TRUE)))</f>
        <v>0</v>
      </c>
      <c r="L249" s="3" t="str">
        <f t="shared" si="30"/>
        <v/>
      </c>
      <c r="M249" s="3" t="str">
        <f t="shared" si="31"/>
        <v/>
      </c>
      <c r="N249" s="10"/>
      <c r="O249" s="3" t="str">
        <f t="shared" si="32"/>
        <v/>
      </c>
      <c r="P249" s="3" t="str">
        <f t="shared" si="33"/>
        <v/>
      </c>
      <c r="Q249" s="3" t="str">
        <f t="shared" si="34"/>
        <v/>
      </c>
      <c r="R249" s="3" t="str">
        <f t="shared" si="35"/>
        <v/>
      </c>
    </row>
    <row r="250" spans="1:18" x14ac:dyDescent="0.15">
      <c r="A250" s="10"/>
      <c r="B250" s="10"/>
      <c r="C250" s="4"/>
      <c r="D250" s="4">
        <f t="shared" si="27"/>
        <v>1</v>
      </c>
      <c r="E250" s="11">
        <f t="shared" si="28"/>
        <v>1420</v>
      </c>
      <c r="F250" s="12"/>
      <c r="G250" s="13" t="b">
        <f>ISNA(VLOOKUP(E250,リスト!$C$3:$D$102,2,FALSE))</f>
        <v>1</v>
      </c>
      <c r="H250" s="10"/>
      <c r="I250" s="10"/>
      <c r="J250" s="14">
        <f t="shared" si="29"/>
        <v>0</v>
      </c>
      <c r="K250" s="14">
        <f>IF(F250="未達",0,IF(G250=TRUE,0,VLOOKUP(E250,リスト!$C$3:$D$102,2,TRUE)))</f>
        <v>0</v>
      </c>
      <c r="L250" s="3" t="str">
        <f t="shared" si="30"/>
        <v/>
      </c>
      <c r="M250" s="3" t="str">
        <f t="shared" si="31"/>
        <v/>
      </c>
      <c r="N250" s="10"/>
      <c r="O250" s="3" t="str">
        <f t="shared" si="32"/>
        <v/>
      </c>
      <c r="P250" s="3" t="str">
        <f t="shared" si="33"/>
        <v/>
      </c>
      <c r="Q250" s="3" t="str">
        <f t="shared" si="34"/>
        <v/>
      </c>
      <c r="R250" s="3" t="str">
        <f t="shared" si="35"/>
        <v/>
      </c>
    </row>
    <row r="251" spans="1:18" x14ac:dyDescent="0.15">
      <c r="A251" s="10"/>
      <c r="B251" s="10"/>
      <c r="C251" s="4"/>
      <c r="D251" s="4">
        <f t="shared" si="27"/>
        <v>1</v>
      </c>
      <c r="E251" s="11">
        <f t="shared" si="28"/>
        <v>1420</v>
      </c>
      <c r="F251" s="12"/>
      <c r="G251" s="13" t="b">
        <f>ISNA(VLOOKUP(E251,リスト!$C$3:$D$102,2,FALSE))</f>
        <v>1</v>
      </c>
      <c r="H251" s="10"/>
      <c r="I251" s="10"/>
      <c r="J251" s="14">
        <f t="shared" si="29"/>
        <v>0</v>
      </c>
      <c r="K251" s="14">
        <f>IF(F251="未達",0,IF(G251=TRUE,0,VLOOKUP(E251,リスト!$C$3:$D$102,2,TRUE)))</f>
        <v>0</v>
      </c>
      <c r="L251" s="3" t="str">
        <f t="shared" si="30"/>
        <v/>
      </c>
      <c r="M251" s="3" t="str">
        <f t="shared" si="31"/>
        <v/>
      </c>
      <c r="N251" s="10"/>
      <c r="O251" s="3" t="str">
        <f t="shared" si="32"/>
        <v/>
      </c>
      <c r="P251" s="3" t="str">
        <f t="shared" si="33"/>
        <v/>
      </c>
      <c r="Q251" s="3" t="str">
        <f t="shared" si="34"/>
        <v/>
      </c>
      <c r="R251" s="3" t="str">
        <f t="shared" si="35"/>
        <v/>
      </c>
    </row>
    <row r="252" spans="1:18" x14ac:dyDescent="0.15">
      <c r="A252" s="10"/>
      <c r="B252" s="10"/>
      <c r="C252" s="4"/>
      <c r="D252" s="4">
        <f t="shared" si="27"/>
        <v>1</v>
      </c>
      <c r="E252" s="11">
        <f t="shared" si="28"/>
        <v>1420</v>
      </c>
      <c r="F252" s="12"/>
      <c r="G252" s="13" t="b">
        <f>ISNA(VLOOKUP(E252,リスト!$C$3:$D$102,2,FALSE))</f>
        <v>1</v>
      </c>
      <c r="H252" s="10"/>
      <c r="I252" s="10"/>
      <c r="J252" s="14">
        <f t="shared" si="29"/>
        <v>0</v>
      </c>
      <c r="K252" s="14">
        <f>IF(F252="未達",0,IF(G252=TRUE,0,VLOOKUP(E252,リスト!$C$3:$D$102,2,TRUE)))</f>
        <v>0</v>
      </c>
      <c r="L252" s="3" t="str">
        <f t="shared" si="30"/>
        <v/>
      </c>
      <c r="M252" s="3" t="str">
        <f t="shared" si="31"/>
        <v/>
      </c>
      <c r="N252" s="10"/>
      <c r="O252" s="3" t="str">
        <f t="shared" si="32"/>
        <v/>
      </c>
      <c r="P252" s="3" t="str">
        <f t="shared" si="33"/>
        <v/>
      </c>
      <c r="Q252" s="3" t="str">
        <f t="shared" si="34"/>
        <v/>
      </c>
      <c r="R252" s="3" t="str">
        <f t="shared" si="35"/>
        <v/>
      </c>
    </row>
    <row r="253" spans="1:18" x14ac:dyDescent="0.15">
      <c r="A253" s="10"/>
      <c r="B253" s="10"/>
      <c r="C253" s="4"/>
      <c r="D253" s="4">
        <f t="shared" si="27"/>
        <v>1</v>
      </c>
      <c r="E253" s="11">
        <f t="shared" si="28"/>
        <v>1420</v>
      </c>
      <c r="F253" s="12"/>
      <c r="G253" s="13" t="b">
        <f>ISNA(VLOOKUP(E253,リスト!$C$3:$D$102,2,FALSE))</f>
        <v>1</v>
      </c>
      <c r="H253" s="10"/>
      <c r="I253" s="10"/>
      <c r="J253" s="14">
        <f t="shared" si="29"/>
        <v>0</v>
      </c>
      <c r="K253" s="14">
        <f>IF(F253="未達",0,IF(G253=TRUE,0,VLOOKUP(E253,リスト!$C$3:$D$102,2,TRUE)))</f>
        <v>0</v>
      </c>
      <c r="L253" s="3" t="str">
        <f t="shared" si="30"/>
        <v/>
      </c>
      <c r="M253" s="3" t="str">
        <f t="shared" si="31"/>
        <v/>
      </c>
      <c r="N253" s="10"/>
      <c r="O253" s="3" t="str">
        <f t="shared" si="32"/>
        <v/>
      </c>
      <c r="P253" s="3" t="str">
        <f t="shared" si="33"/>
        <v/>
      </c>
      <c r="Q253" s="3" t="str">
        <f t="shared" si="34"/>
        <v/>
      </c>
      <c r="R253" s="3" t="str">
        <f t="shared" si="35"/>
        <v/>
      </c>
    </row>
    <row r="254" spans="1:18" x14ac:dyDescent="0.15">
      <c r="A254" s="10"/>
      <c r="B254" s="10"/>
      <c r="C254" s="4"/>
      <c r="D254" s="4">
        <f t="shared" si="27"/>
        <v>1</v>
      </c>
      <c r="E254" s="11">
        <f t="shared" si="28"/>
        <v>1420</v>
      </c>
      <c r="F254" s="12"/>
      <c r="G254" s="13" t="b">
        <f>ISNA(VLOOKUP(E254,リスト!$C$3:$D$102,2,FALSE))</f>
        <v>1</v>
      </c>
      <c r="H254" s="10"/>
      <c r="I254" s="10"/>
      <c r="J254" s="14">
        <f t="shared" si="29"/>
        <v>0</v>
      </c>
      <c r="K254" s="14">
        <f>IF(F254="未達",0,IF(G254=TRUE,0,VLOOKUP(E254,リスト!$C$3:$D$102,2,TRUE)))</f>
        <v>0</v>
      </c>
      <c r="L254" s="3" t="str">
        <f t="shared" si="30"/>
        <v/>
      </c>
      <c r="M254" s="3" t="str">
        <f t="shared" si="31"/>
        <v/>
      </c>
      <c r="N254" s="10"/>
      <c r="O254" s="3" t="str">
        <f t="shared" si="32"/>
        <v/>
      </c>
      <c r="P254" s="3" t="str">
        <f t="shared" si="33"/>
        <v/>
      </c>
      <c r="Q254" s="3" t="str">
        <f t="shared" si="34"/>
        <v/>
      </c>
      <c r="R254" s="3" t="str">
        <f t="shared" si="35"/>
        <v/>
      </c>
    </row>
    <row r="255" spans="1:18" x14ac:dyDescent="0.15">
      <c r="A255" s="10"/>
      <c r="B255" s="10"/>
      <c r="C255" s="4"/>
      <c r="D255" s="4">
        <f t="shared" si="27"/>
        <v>1</v>
      </c>
      <c r="E255" s="11">
        <f t="shared" si="28"/>
        <v>1420</v>
      </c>
      <c r="F255" s="12"/>
      <c r="G255" s="13" t="b">
        <f>ISNA(VLOOKUP(E255,リスト!$C$3:$D$102,2,FALSE))</f>
        <v>1</v>
      </c>
      <c r="H255" s="10"/>
      <c r="I255" s="10"/>
      <c r="J255" s="14">
        <f t="shared" si="29"/>
        <v>0</v>
      </c>
      <c r="K255" s="14">
        <f>IF(F255="未達",0,IF(G255=TRUE,0,VLOOKUP(E255,リスト!$C$3:$D$102,2,TRUE)))</f>
        <v>0</v>
      </c>
      <c r="L255" s="3" t="str">
        <f t="shared" si="30"/>
        <v/>
      </c>
      <c r="M255" s="3" t="str">
        <f t="shared" si="31"/>
        <v/>
      </c>
      <c r="N255" s="10"/>
      <c r="O255" s="3" t="str">
        <f t="shared" si="32"/>
        <v/>
      </c>
      <c r="P255" s="3" t="str">
        <f t="shared" si="33"/>
        <v/>
      </c>
      <c r="Q255" s="3" t="str">
        <f t="shared" si="34"/>
        <v/>
      </c>
      <c r="R255" s="3" t="str">
        <f t="shared" si="35"/>
        <v/>
      </c>
    </row>
    <row r="256" spans="1:18" x14ac:dyDescent="0.15">
      <c r="A256" s="10"/>
      <c r="B256" s="10"/>
      <c r="C256" s="4"/>
      <c r="D256" s="4">
        <f t="shared" si="27"/>
        <v>1</v>
      </c>
      <c r="E256" s="11">
        <f t="shared" si="28"/>
        <v>1420</v>
      </c>
      <c r="F256" s="12"/>
      <c r="G256" s="13" t="b">
        <f>ISNA(VLOOKUP(E256,リスト!$C$3:$D$102,2,FALSE))</f>
        <v>1</v>
      </c>
      <c r="H256" s="10"/>
      <c r="I256" s="10"/>
      <c r="J256" s="14">
        <f t="shared" si="29"/>
        <v>0</v>
      </c>
      <c r="K256" s="14">
        <f>IF(F256="未達",0,IF(G256=TRUE,0,VLOOKUP(E256,リスト!$C$3:$D$102,2,TRUE)))</f>
        <v>0</v>
      </c>
      <c r="L256" s="3" t="str">
        <f t="shared" si="30"/>
        <v/>
      </c>
      <c r="M256" s="3" t="str">
        <f t="shared" si="31"/>
        <v/>
      </c>
      <c r="N256" s="10"/>
      <c r="O256" s="3" t="str">
        <f t="shared" si="32"/>
        <v/>
      </c>
      <c r="P256" s="3" t="str">
        <f t="shared" si="33"/>
        <v/>
      </c>
      <c r="Q256" s="3" t="str">
        <f t="shared" si="34"/>
        <v/>
      </c>
      <c r="R256" s="3" t="str">
        <f t="shared" si="35"/>
        <v/>
      </c>
    </row>
    <row r="257" spans="1:18" x14ac:dyDescent="0.15">
      <c r="A257" s="10"/>
      <c r="B257" s="10"/>
      <c r="C257" s="4"/>
      <c r="D257" s="4">
        <f t="shared" si="27"/>
        <v>1</v>
      </c>
      <c r="E257" s="11">
        <f t="shared" si="28"/>
        <v>1420</v>
      </c>
      <c r="F257" s="12"/>
      <c r="G257" s="13" t="b">
        <f>ISNA(VLOOKUP(E257,リスト!$C$3:$D$102,2,FALSE))</f>
        <v>1</v>
      </c>
      <c r="H257" s="10"/>
      <c r="I257" s="10"/>
      <c r="J257" s="14">
        <f t="shared" si="29"/>
        <v>0</v>
      </c>
      <c r="K257" s="14">
        <f>IF(F257="未達",0,IF(G257=TRUE,0,VLOOKUP(E257,リスト!$C$3:$D$102,2,TRUE)))</f>
        <v>0</v>
      </c>
      <c r="L257" s="3" t="str">
        <f t="shared" si="30"/>
        <v/>
      </c>
      <c r="M257" s="3" t="str">
        <f t="shared" si="31"/>
        <v/>
      </c>
      <c r="N257" s="10"/>
      <c r="O257" s="3" t="str">
        <f t="shared" si="32"/>
        <v/>
      </c>
      <c r="P257" s="3" t="str">
        <f t="shared" si="33"/>
        <v/>
      </c>
      <c r="Q257" s="3" t="str">
        <f t="shared" si="34"/>
        <v/>
      </c>
      <c r="R257" s="3" t="str">
        <f t="shared" si="35"/>
        <v/>
      </c>
    </row>
    <row r="258" spans="1:18" x14ac:dyDescent="0.15">
      <c r="A258" s="10"/>
      <c r="B258" s="10"/>
      <c r="C258" s="4"/>
      <c r="D258" s="4">
        <f t="shared" si="27"/>
        <v>1</v>
      </c>
      <c r="E258" s="11">
        <f t="shared" si="28"/>
        <v>1420</v>
      </c>
      <c r="F258" s="12"/>
      <c r="G258" s="13" t="b">
        <f>ISNA(VLOOKUP(E258,リスト!$C$3:$D$102,2,FALSE))</f>
        <v>1</v>
      </c>
      <c r="H258" s="10"/>
      <c r="I258" s="10"/>
      <c r="J258" s="14">
        <f t="shared" si="29"/>
        <v>0</v>
      </c>
      <c r="K258" s="14">
        <f>IF(F258="未達",0,IF(G258=TRUE,0,VLOOKUP(E258,リスト!$C$3:$D$102,2,TRUE)))</f>
        <v>0</v>
      </c>
      <c r="L258" s="3" t="str">
        <f t="shared" si="30"/>
        <v/>
      </c>
      <c r="M258" s="3" t="str">
        <f t="shared" si="31"/>
        <v/>
      </c>
      <c r="N258" s="10"/>
      <c r="O258" s="3" t="str">
        <f t="shared" si="32"/>
        <v/>
      </c>
      <c r="P258" s="3" t="str">
        <f t="shared" si="33"/>
        <v/>
      </c>
      <c r="Q258" s="3" t="str">
        <f t="shared" si="34"/>
        <v/>
      </c>
      <c r="R258" s="3" t="str">
        <f t="shared" si="35"/>
        <v/>
      </c>
    </row>
    <row r="259" spans="1:18" x14ac:dyDescent="0.15">
      <c r="A259" s="10"/>
      <c r="B259" s="10"/>
      <c r="C259" s="4"/>
      <c r="D259" s="4">
        <f t="shared" si="27"/>
        <v>1</v>
      </c>
      <c r="E259" s="11">
        <f t="shared" si="28"/>
        <v>1420</v>
      </c>
      <c r="F259" s="12"/>
      <c r="G259" s="13" t="b">
        <f>ISNA(VLOOKUP(E259,リスト!$C$3:$D$102,2,FALSE))</f>
        <v>1</v>
      </c>
      <c r="H259" s="10"/>
      <c r="I259" s="10"/>
      <c r="J259" s="14">
        <f t="shared" si="29"/>
        <v>0</v>
      </c>
      <c r="K259" s="14">
        <f>IF(F259="未達",0,IF(G259=TRUE,0,VLOOKUP(E259,リスト!$C$3:$D$102,2,TRUE)))</f>
        <v>0</v>
      </c>
      <c r="L259" s="3" t="str">
        <f t="shared" si="30"/>
        <v/>
      </c>
      <c r="M259" s="3" t="str">
        <f t="shared" si="31"/>
        <v/>
      </c>
      <c r="N259" s="10"/>
      <c r="O259" s="3" t="str">
        <f t="shared" si="32"/>
        <v/>
      </c>
      <c r="P259" s="3" t="str">
        <f t="shared" si="33"/>
        <v/>
      </c>
      <c r="Q259" s="3" t="str">
        <f t="shared" si="34"/>
        <v/>
      </c>
      <c r="R259" s="3" t="str">
        <f t="shared" si="35"/>
        <v/>
      </c>
    </row>
    <row r="260" spans="1:18" x14ac:dyDescent="0.15">
      <c r="A260" s="10"/>
      <c r="B260" s="10"/>
      <c r="C260" s="4"/>
      <c r="D260" s="4">
        <f t="shared" si="27"/>
        <v>1</v>
      </c>
      <c r="E260" s="11">
        <f t="shared" si="28"/>
        <v>1420</v>
      </c>
      <c r="F260" s="12"/>
      <c r="G260" s="13" t="b">
        <f>ISNA(VLOOKUP(E260,リスト!$C$3:$D$102,2,FALSE))</f>
        <v>1</v>
      </c>
      <c r="H260" s="10"/>
      <c r="I260" s="10"/>
      <c r="J260" s="14">
        <f t="shared" si="29"/>
        <v>0</v>
      </c>
      <c r="K260" s="14">
        <f>IF(F260="未達",0,IF(G260=TRUE,0,VLOOKUP(E260,リスト!$C$3:$D$102,2,TRUE)))</f>
        <v>0</v>
      </c>
      <c r="L260" s="3" t="str">
        <f t="shared" si="30"/>
        <v/>
      </c>
      <c r="M260" s="3" t="str">
        <f t="shared" si="31"/>
        <v/>
      </c>
      <c r="N260" s="10"/>
      <c r="O260" s="3" t="str">
        <f t="shared" si="32"/>
        <v/>
      </c>
      <c r="P260" s="3" t="str">
        <f t="shared" si="33"/>
        <v/>
      </c>
      <c r="Q260" s="3" t="str">
        <f t="shared" si="34"/>
        <v/>
      </c>
      <c r="R260" s="3" t="str">
        <f t="shared" si="35"/>
        <v/>
      </c>
    </row>
    <row r="261" spans="1:18" x14ac:dyDescent="0.15">
      <c r="A261" s="10"/>
      <c r="B261" s="10"/>
      <c r="C261" s="4"/>
      <c r="D261" s="4">
        <f t="shared" si="27"/>
        <v>1</v>
      </c>
      <c r="E261" s="11">
        <f t="shared" si="28"/>
        <v>1420</v>
      </c>
      <c r="F261" s="12"/>
      <c r="G261" s="13" t="b">
        <f>ISNA(VLOOKUP(E261,リスト!$C$3:$D$102,2,FALSE))</f>
        <v>1</v>
      </c>
      <c r="H261" s="10"/>
      <c r="I261" s="10"/>
      <c r="J261" s="14">
        <f t="shared" si="29"/>
        <v>0</v>
      </c>
      <c r="K261" s="14">
        <f>IF(F261="未達",0,IF(G261=TRUE,0,VLOOKUP(E261,リスト!$C$3:$D$102,2,TRUE)))</f>
        <v>0</v>
      </c>
      <c r="L261" s="3" t="str">
        <f t="shared" si="30"/>
        <v/>
      </c>
      <c r="M261" s="3" t="str">
        <f t="shared" si="31"/>
        <v/>
      </c>
      <c r="N261" s="10"/>
      <c r="O261" s="3" t="str">
        <f t="shared" si="32"/>
        <v/>
      </c>
      <c r="P261" s="3" t="str">
        <f t="shared" si="33"/>
        <v/>
      </c>
      <c r="Q261" s="3" t="str">
        <f t="shared" si="34"/>
        <v/>
      </c>
      <c r="R261" s="3" t="str">
        <f t="shared" si="35"/>
        <v/>
      </c>
    </row>
    <row r="262" spans="1:18" x14ac:dyDescent="0.15">
      <c r="A262" s="10"/>
      <c r="B262" s="10"/>
      <c r="C262" s="4"/>
      <c r="D262" s="4">
        <f t="shared" ref="D262:D300" si="36">DATE(YEAR(C262), MONTH(C262), 1)</f>
        <v>1</v>
      </c>
      <c r="E262" s="11">
        <f t="shared" ref="E262:E300" si="37">DATEDIF(D262,$B$1,"m")</f>
        <v>1420</v>
      </c>
      <c r="F262" s="12"/>
      <c r="G262" s="13" t="b">
        <f>ISNA(VLOOKUP(E262,リスト!$C$3:$D$102,2,FALSE))</f>
        <v>1</v>
      </c>
      <c r="H262" s="10"/>
      <c r="I262" s="10"/>
      <c r="J262" s="14">
        <f t="shared" ref="J262:J300" si="38">IF(G262=TRUE,0,H262)</f>
        <v>0</v>
      </c>
      <c r="K262" s="14">
        <f>IF(F262="未達",0,IF(G262=TRUE,0,VLOOKUP(E262,リスト!$C$3:$D$102,2,TRUE)))</f>
        <v>0</v>
      </c>
      <c r="L262" s="3" t="str">
        <f t="shared" ref="L262:L300" si="39">IF(H262="","",IF(G262=TRUE,H262,I262))</f>
        <v/>
      </c>
      <c r="M262" s="3" t="str">
        <f t="shared" ref="M262:M300" si="40">IF(I262="","",IF(G262=TRUE,I262,K262))</f>
        <v/>
      </c>
      <c r="N262" s="10"/>
      <c r="O262" s="3" t="str">
        <f t="shared" ref="O262:O300" si="41">IF(H262="","",IF(L262-N262&gt;0,L262-N262,L262))</f>
        <v/>
      </c>
      <c r="P262" s="3" t="str">
        <f t="shared" ref="P262:P300" si="42">IF(I262="","",IF(L262-N262&gt;0,0,N262-O262))</f>
        <v/>
      </c>
      <c r="Q262" s="3" t="str">
        <f t="shared" ref="Q262:Q300" si="43">IF(H262="","",L262-O262)</f>
        <v/>
      </c>
      <c r="R262" s="3" t="str">
        <f t="shared" ref="R262:R300" si="44">IF(I262="","",M262-P262)</f>
        <v/>
      </c>
    </row>
    <row r="263" spans="1:18" x14ac:dyDescent="0.15">
      <c r="A263" s="10"/>
      <c r="B263" s="10"/>
      <c r="C263" s="4"/>
      <c r="D263" s="4">
        <f t="shared" si="36"/>
        <v>1</v>
      </c>
      <c r="E263" s="11">
        <f t="shared" si="37"/>
        <v>1420</v>
      </c>
      <c r="F263" s="12"/>
      <c r="G263" s="13" t="b">
        <f>ISNA(VLOOKUP(E263,リスト!$C$3:$D$102,2,FALSE))</f>
        <v>1</v>
      </c>
      <c r="H263" s="10"/>
      <c r="I263" s="10"/>
      <c r="J263" s="14">
        <f t="shared" si="38"/>
        <v>0</v>
      </c>
      <c r="K263" s="14">
        <f>IF(F263="未達",0,IF(G263=TRUE,0,VLOOKUP(E263,リスト!$C$3:$D$102,2,TRUE)))</f>
        <v>0</v>
      </c>
      <c r="L263" s="3" t="str">
        <f t="shared" si="39"/>
        <v/>
      </c>
      <c r="M263" s="3" t="str">
        <f t="shared" si="40"/>
        <v/>
      </c>
      <c r="N263" s="10"/>
      <c r="O263" s="3" t="str">
        <f t="shared" si="41"/>
        <v/>
      </c>
      <c r="P263" s="3" t="str">
        <f t="shared" si="42"/>
        <v/>
      </c>
      <c r="Q263" s="3" t="str">
        <f t="shared" si="43"/>
        <v/>
      </c>
      <c r="R263" s="3" t="str">
        <f t="shared" si="44"/>
        <v/>
      </c>
    </row>
    <row r="264" spans="1:18" x14ac:dyDescent="0.15">
      <c r="A264" s="10"/>
      <c r="B264" s="10"/>
      <c r="C264" s="4"/>
      <c r="D264" s="4">
        <f t="shared" si="36"/>
        <v>1</v>
      </c>
      <c r="E264" s="11">
        <f t="shared" si="37"/>
        <v>1420</v>
      </c>
      <c r="F264" s="12"/>
      <c r="G264" s="13" t="b">
        <f>ISNA(VLOOKUP(E264,リスト!$C$3:$D$102,2,FALSE))</f>
        <v>1</v>
      </c>
      <c r="H264" s="10"/>
      <c r="I264" s="10"/>
      <c r="J264" s="14">
        <f t="shared" si="38"/>
        <v>0</v>
      </c>
      <c r="K264" s="14">
        <f>IF(F264="未達",0,IF(G264=TRUE,0,VLOOKUP(E264,リスト!$C$3:$D$102,2,TRUE)))</f>
        <v>0</v>
      </c>
      <c r="L264" s="3" t="str">
        <f t="shared" si="39"/>
        <v/>
      </c>
      <c r="M264" s="3" t="str">
        <f t="shared" si="40"/>
        <v/>
      </c>
      <c r="N264" s="10"/>
      <c r="O264" s="3" t="str">
        <f t="shared" si="41"/>
        <v/>
      </c>
      <c r="P264" s="3" t="str">
        <f t="shared" si="42"/>
        <v/>
      </c>
      <c r="Q264" s="3" t="str">
        <f t="shared" si="43"/>
        <v/>
      </c>
      <c r="R264" s="3" t="str">
        <f t="shared" si="44"/>
        <v/>
      </c>
    </row>
    <row r="265" spans="1:18" x14ac:dyDescent="0.15">
      <c r="A265" s="10"/>
      <c r="B265" s="10"/>
      <c r="C265" s="4"/>
      <c r="D265" s="4">
        <f t="shared" si="36"/>
        <v>1</v>
      </c>
      <c r="E265" s="11">
        <f t="shared" si="37"/>
        <v>1420</v>
      </c>
      <c r="F265" s="12"/>
      <c r="G265" s="13" t="b">
        <f>ISNA(VLOOKUP(E265,リスト!$C$3:$D$102,2,FALSE))</f>
        <v>1</v>
      </c>
      <c r="H265" s="10"/>
      <c r="I265" s="10"/>
      <c r="J265" s="14">
        <f t="shared" si="38"/>
        <v>0</v>
      </c>
      <c r="K265" s="14">
        <f>IF(F265="未達",0,IF(G265=TRUE,0,VLOOKUP(E265,リスト!$C$3:$D$102,2,TRUE)))</f>
        <v>0</v>
      </c>
      <c r="L265" s="3" t="str">
        <f t="shared" si="39"/>
        <v/>
      </c>
      <c r="M265" s="3" t="str">
        <f t="shared" si="40"/>
        <v/>
      </c>
      <c r="N265" s="10"/>
      <c r="O265" s="3" t="str">
        <f t="shared" si="41"/>
        <v/>
      </c>
      <c r="P265" s="3" t="str">
        <f t="shared" si="42"/>
        <v/>
      </c>
      <c r="Q265" s="3" t="str">
        <f t="shared" si="43"/>
        <v/>
      </c>
      <c r="R265" s="3" t="str">
        <f t="shared" si="44"/>
        <v/>
      </c>
    </row>
    <row r="266" spans="1:18" x14ac:dyDescent="0.15">
      <c r="A266" s="10"/>
      <c r="B266" s="10"/>
      <c r="C266" s="4"/>
      <c r="D266" s="4">
        <f t="shared" si="36"/>
        <v>1</v>
      </c>
      <c r="E266" s="11">
        <f t="shared" si="37"/>
        <v>1420</v>
      </c>
      <c r="F266" s="12"/>
      <c r="G266" s="13" t="b">
        <f>ISNA(VLOOKUP(E266,リスト!$C$3:$D$102,2,FALSE))</f>
        <v>1</v>
      </c>
      <c r="H266" s="10"/>
      <c r="I266" s="10"/>
      <c r="J266" s="14">
        <f t="shared" si="38"/>
        <v>0</v>
      </c>
      <c r="K266" s="14">
        <f>IF(F266="未達",0,IF(G266=TRUE,0,VLOOKUP(E266,リスト!$C$3:$D$102,2,TRUE)))</f>
        <v>0</v>
      </c>
      <c r="L266" s="3" t="str">
        <f t="shared" si="39"/>
        <v/>
      </c>
      <c r="M266" s="3" t="str">
        <f t="shared" si="40"/>
        <v/>
      </c>
      <c r="N266" s="10"/>
      <c r="O266" s="3" t="str">
        <f t="shared" si="41"/>
        <v/>
      </c>
      <c r="P266" s="3" t="str">
        <f t="shared" si="42"/>
        <v/>
      </c>
      <c r="Q266" s="3" t="str">
        <f t="shared" si="43"/>
        <v/>
      </c>
      <c r="R266" s="3" t="str">
        <f t="shared" si="44"/>
        <v/>
      </c>
    </row>
    <row r="267" spans="1:18" x14ac:dyDescent="0.15">
      <c r="A267" s="10"/>
      <c r="B267" s="10"/>
      <c r="C267" s="4"/>
      <c r="D267" s="4">
        <f t="shared" si="36"/>
        <v>1</v>
      </c>
      <c r="E267" s="11">
        <f t="shared" si="37"/>
        <v>1420</v>
      </c>
      <c r="F267" s="12"/>
      <c r="G267" s="13" t="b">
        <f>ISNA(VLOOKUP(E267,リスト!$C$3:$D$102,2,FALSE))</f>
        <v>1</v>
      </c>
      <c r="H267" s="10"/>
      <c r="I267" s="10"/>
      <c r="J267" s="14">
        <f t="shared" si="38"/>
        <v>0</v>
      </c>
      <c r="K267" s="14">
        <f>IF(F267="未達",0,IF(G267=TRUE,0,VLOOKUP(E267,リスト!$C$3:$D$102,2,TRUE)))</f>
        <v>0</v>
      </c>
      <c r="L267" s="3" t="str">
        <f t="shared" si="39"/>
        <v/>
      </c>
      <c r="M267" s="3" t="str">
        <f t="shared" si="40"/>
        <v/>
      </c>
      <c r="N267" s="10"/>
      <c r="O267" s="3" t="str">
        <f t="shared" si="41"/>
        <v/>
      </c>
      <c r="P267" s="3" t="str">
        <f t="shared" si="42"/>
        <v/>
      </c>
      <c r="Q267" s="3" t="str">
        <f t="shared" si="43"/>
        <v/>
      </c>
      <c r="R267" s="3" t="str">
        <f t="shared" si="44"/>
        <v/>
      </c>
    </row>
    <row r="268" spans="1:18" x14ac:dyDescent="0.15">
      <c r="A268" s="10"/>
      <c r="B268" s="10"/>
      <c r="C268" s="4"/>
      <c r="D268" s="4">
        <f t="shared" si="36"/>
        <v>1</v>
      </c>
      <c r="E268" s="11">
        <f t="shared" si="37"/>
        <v>1420</v>
      </c>
      <c r="F268" s="12"/>
      <c r="G268" s="13" t="b">
        <f>ISNA(VLOOKUP(E268,リスト!$C$3:$D$102,2,FALSE))</f>
        <v>1</v>
      </c>
      <c r="H268" s="10"/>
      <c r="I268" s="10"/>
      <c r="J268" s="14">
        <f t="shared" si="38"/>
        <v>0</v>
      </c>
      <c r="K268" s="14">
        <f>IF(F268="未達",0,IF(G268=TRUE,0,VLOOKUP(E268,リスト!$C$3:$D$102,2,TRUE)))</f>
        <v>0</v>
      </c>
      <c r="L268" s="3" t="str">
        <f t="shared" si="39"/>
        <v/>
      </c>
      <c r="M268" s="3" t="str">
        <f t="shared" si="40"/>
        <v/>
      </c>
      <c r="N268" s="10"/>
      <c r="O268" s="3" t="str">
        <f t="shared" si="41"/>
        <v/>
      </c>
      <c r="P268" s="3" t="str">
        <f t="shared" si="42"/>
        <v/>
      </c>
      <c r="Q268" s="3" t="str">
        <f t="shared" si="43"/>
        <v/>
      </c>
      <c r="R268" s="3" t="str">
        <f t="shared" si="44"/>
        <v/>
      </c>
    </row>
    <row r="269" spans="1:18" x14ac:dyDescent="0.15">
      <c r="A269" s="10"/>
      <c r="B269" s="10"/>
      <c r="C269" s="4"/>
      <c r="D269" s="4">
        <f t="shared" si="36"/>
        <v>1</v>
      </c>
      <c r="E269" s="11">
        <f t="shared" si="37"/>
        <v>1420</v>
      </c>
      <c r="F269" s="12"/>
      <c r="G269" s="13" t="b">
        <f>ISNA(VLOOKUP(E269,リスト!$C$3:$D$102,2,FALSE))</f>
        <v>1</v>
      </c>
      <c r="H269" s="10"/>
      <c r="I269" s="10"/>
      <c r="J269" s="14">
        <f t="shared" si="38"/>
        <v>0</v>
      </c>
      <c r="K269" s="14">
        <f>IF(F269="未達",0,IF(G269=TRUE,0,VLOOKUP(E269,リスト!$C$3:$D$102,2,TRUE)))</f>
        <v>0</v>
      </c>
      <c r="L269" s="3" t="str">
        <f t="shared" si="39"/>
        <v/>
      </c>
      <c r="M269" s="3" t="str">
        <f t="shared" si="40"/>
        <v/>
      </c>
      <c r="N269" s="10"/>
      <c r="O269" s="3" t="str">
        <f t="shared" si="41"/>
        <v/>
      </c>
      <c r="P269" s="3" t="str">
        <f t="shared" si="42"/>
        <v/>
      </c>
      <c r="Q269" s="3" t="str">
        <f t="shared" si="43"/>
        <v/>
      </c>
      <c r="R269" s="3" t="str">
        <f t="shared" si="44"/>
        <v/>
      </c>
    </row>
    <row r="270" spans="1:18" x14ac:dyDescent="0.15">
      <c r="A270" s="10"/>
      <c r="B270" s="10"/>
      <c r="C270" s="4"/>
      <c r="D270" s="4">
        <f t="shared" si="36"/>
        <v>1</v>
      </c>
      <c r="E270" s="11">
        <f t="shared" si="37"/>
        <v>1420</v>
      </c>
      <c r="F270" s="12"/>
      <c r="G270" s="13" t="b">
        <f>ISNA(VLOOKUP(E270,リスト!$C$3:$D$102,2,FALSE))</f>
        <v>1</v>
      </c>
      <c r="H270" s="10"/>
      <c r="I270" s="10"/>
      <c r="J270" s="14">
        <f t="shared" si="38"/>
        <v>0</v>
      </c>
      <c r="K270" s="14">
        <f>IF(F270="未達",0,IF(G270=TRUE,0,VLOOKUP(E270,リスト!$C$3:$D$102,2,TRUE)))</f>
        <v>0</v>
      </c>
      <c r="L270" s="3" t="str">
        <f t="shared" si="39"/>
        <v/>
      </c>
      <c r="M270" s="3" t="str">
        <f t="shared" si="40"/>
        <v/>
      </c>
      <c r="N270" s="10"/>
      <c r="O270" s="3" t="str">
        <f t="shared" si="41"/>
        <v/>
      </c>
      <c r="P270" s="3" t="str">
        <f t="shared" si="42"/>
        <v/>
      </c>
      <c r="Q270" s="3" t="str">
        <f t="shared" si="43"/>
        <v/>
      </c>
      <c r="R270" s="3" t="str">
        <f t="shared" si="44"/>
        <v/>
      </c>
    </row>
    <row r="271" spans="1:18" x14ac:dyDescent="0.15">
      <c r="A271" s="10"/>
      <c r="B271" s="10"/>
      <c r="C271" s="4"/>
      <c r="D271" s="4">
        <f t="shared" si="36"/>
        <v>1</v>
      </c>
      <c r="E271" s="11">
        <f t="shared" si="37"/>
        <v>1420</v>
      </c>
      <c r="F271" s="12"/>
      <c r="G271" s="13" t="b">
        <f>ISNA(VLOOKUP(E271,リスト!$C$3:$D$102,2,FALSE))</f>
        <v>1</v>
      </c>
      <c r="H271" s="10"/>
      <c r="I271" s="10"/>
      <c r="J271" s="14">
        <f t="shared" si="38"/>
        <v>0</v>
      </c>
      <c r="K271" s="14">
        <f>IF(F271="未達",0,IF(G271=TRUE,0,VLOOKUP(E271,リスト!$C$3:$D$102,2,TRUE)))</f>
        <v>0</v>
      </c>
      <c r="L271" s="3" t="str">
        <f t="shared" si="39"/>
        <v/>
      </c>
      <c r="M271" s="3" t="str">
        <f t="shared" si="40"/>
        <v/>
      </c>
      <c r="N271" s="10"/>
      <c r="O271" s="3" t="str">
        <f t="shared" si="41"/>
        <v/>
      </c>
      <c r="P271" s="3" t="str">
        <f t="shared" si="42"/>
        <v/>
      </c>
      <c r="Q271" s="3" t="str">
        <f t="shared" si="43"/>
        <v/>
      </c>
      <c r="R271" s="3" t="str">
        <f t="shared" si="44"/>
        <v/>
      </c>
    </row>
    <row r="272" spans="1:18" x14ac:dyDescent="0.15">
      <c r="A272" s="10"/>
      <c r="B272" s="10"/>
      <c r="C272" s="4"/>
      <c r="D272" s="4">
        <f t="shared" si="36"/>
        <v>1</v>
      </c>
      <c r="E272" s="11">
        <f t="shared" si="37"/>
        <v>1420</v>
      </c>
      <c r="F272" s="12"/>
      <c r="G272" s="13" t="b">
        <f>ISNA(VLOOKUP(E272,リスト!$C$3:$D$102,2,FALSE))</f>
        <v>1</v>
      </c>
      <c r="H272" s="10"/>
      <c r="I272" s="10"/>
      <c r="J272" s="14">
        <f t="shared" si="38"/>
        <v>0</v>
      </c>
      <c r="K272" s="14">
        <f>IF(F272="未達",0,IF(G272=TRUE,0,VLOOKUP(E272,リスト!$C$3:$D$102,2,TRUE)))</f>
        <v>0</v>
      </c>
      <c r="L272" s="3" t="str">
        <f t="shared" si="39"/>
        <v/>
      </c>
      <c r="M272" s="3" t="str">
        <f t="shared" si="40"/>
        <v/>
      </c>
      <c r="N272" s="10"/>
      <c r="O272" s="3" t="str">
        <f t="shared" si="41"/>
        <v/>
      </c>
      <c r="P272" s="3" t="str">
        <f t="shared" si="42"/>
        <v/>
      </c>
      <c r="Q272" s="3" t="str">
        <f t="shared" si="43"/>
        <v/>
      </c>
      <c r="R272" s="3" t="str">
        <f t="shared" si="44"/>
        <v/>
      </c>
    </row>
    <row r="273" spans="1:18" x14ac:dyDescent="0.15">
      <c r="A273" s="10"/>
      <c r="B273" s="10"/>
      <c r="C273" s="4"/>
      <c r="D273" s="4">
        <f t="shared" si="36"/>
        <v>1</v>
      </c>
      <c r="E273" s="11">
        <f t="shared" si="37"/>
        <v>1420</v>
      </c>
      <c r="F273" s="12"/>
      <c r="G273" s="13" t="b">
        <f>ISNA(VLOOKUP(E273,リスト!$C$3:$D$102,2,FALSE))</f>
        <v>1</v>
      </c>
      <c r="H273" s="10"/>
      <c r="I273" s="10"/>
      <c r="J273" s="14">
        <f t="shared" si="38"/>
        <v>0</v>
      </c>
      <c r="K273" s="14">
        <f>IF(F273="未達",0,IF(G273=TRUE,0,VLOOKUP(E273,リスト!$C$3:$D$102,2,TRUE)))</f>
        <v>0</v>
      </c>
      <c r="L273" s="3" t="str">
        <f t="shared" si="39"/>
        <v/>
      </c>
      <c r="M273" s="3" t="str">
        <f t="shared" si="40"/>
        <v/>
      </c>
      <c r="N273" s="10"/>
      <c r="O273" s="3" t="str">
        <f t="shared" si="41"/>
        <v/>
      </c>
      <c r="P273" s="3" t="str">
        <f t="shared" si="42"/>
        <v/>
      </c>
      <c r="Q273" s="3" t="str">
        <f t="shared" si="43"/>
        <v/>
      </c>
      <c r="R273" s="3" t="str">
        <f t="shared" si="44"/>
        <v/>
      </c>
    </row>
    <row r="274" spans="1:18" x14ac:dyDescent="0.15">
      <c r="A274" s="10"/>
      <c r="B274" s="10"/>
      <c r="C274" s="4"/>
      <c r="D274" s="4">
        <f t="shared" si="36"/>
        <v>1</v>
      </c>
      <c r="E274" s="11">
        <f t="shared" si="37"/>
        <v>1420</v>
      </c>
      <c r="F274" s="12"/>
      <c r="G274" s="13" t="b">
        <f>ISNA(VLOOKUP(E274,リスト!$C$3:$D$102,2,FALSE))</f>
        <v>1</v>
      </c>
      <c r="H274" s="10"/>
      <c r="I274" s="10"/>
      <c r="J274" s="14">
        <f t="shared" si="38"/>
        <v>0</v>
      </c>
      <c r="K274" s="14">
        <f>IF(F274="未達",0,IF(G274=TRUE,0,VLOOKUP(E274,リスト!$C$3:$D$102,2,TRUE)))</f>
        <v>0</v>
      </c>
      <c r="L274" s="3" t="str">
        <f t="shared" si="39"/>
        <v/>
      </c>
      <c r="M274" s="3" t="str">
        <f t="shared" si="40"/>
        <v/>
      </c>
      <c r="N274" s="10"/>
      <c r="O274" s="3" t="str">
        <f t="shared" si="41"/>
        <v/>
      </c>
      <c r="P274" s="3" t="str">
        <f t="shared" si="42"/>
        <v/>
      </c>
      <c r="Q274" s="3" t="str">
        <f t="shared" si="43"/>
        <v/>
      </c>
      <c r="R274" s="3" t="str">
        <f t="shared" si="44"/>
        <v/>
      </c>
    </row>
    <row r="275" spans="1:18" x14ac:dyDescent="0.15">
      <c r="A275" s="10"/>
      <c r="B275" s="10"/>
      <c r="C275" s="4"/>
      <c r="D275" s="4">
        <f t="shared" si="36"/>
        <v>1</v>
      </c>
      <c r="E275" s="11">
        <f t="shared" si="37"/>
        <v>1420</v>
      </c>
      <c r="F275" s="12"/>
      <c r="G275" s="13" t="b">
        <f>ISNA(VLOOKUP(E275,リスト!$C$3:$D$102,2,FALSE))</f>
        <v>1</v>
      </c>
      <c r="H275" s="10"/>
      <c r="I275" s="10"/>
      <c r="J275" s="14">
        <f t="shared" si="38"/>
        <v>0</v>
      </c>
      <c r="K275" s="14">
        <f>IF(F275="未達",0,IF(G275=TRUE,0,VLOOKUP(E275,リスト!$C$3:$D$102,2,TRUE)))</f>
        <v>0</v>
      </c>
      <c r="L275" s="3" t="str">
        <f t="shared" si="39"/>
        <v/>
      </c>
      <c r="M275" s="3" t="str">
        <f t="shared" si="40"/>
        <v/>
      </c>
      <c r="N275" s="10"/>
      <c r="O275" s="3" t="str">
        <f t="shared" si="41"/>
        <v/>
      </c>
      <c r="P275" s="3" t="str">
        <f t="shared" si="42"/>
        <v/>
      </c>
      <c r="Q275" s="3" t="str">
        <f t="shared" si="43"/>
        <v/>
      </c>
      <c r="R275" s="3" t="str">
        <f t="shared" si="44"/>
        <v/>
      </c>
    </row>
    <row r="276" spans="1:18" x14ac:dyDescent="0.15">
      <c r="A276" s="10"/>
      <c r="B276" s="10"/>
      <c r="C276" s="4"/>
      <c r="D276" s="4">
        <f t="shared" si="36"/>
        <v>1</v>
      </c>
      <c r="E276" s="11">
        <f t="shared" si="37"/>
        <v>1420</v>
      </c>
      <c r="F276" s="12"/>
      <c r="G276" s="13" t="b">
        <f>ISNA(VLOOKUP(E276,リスト!$C$3:$D$102,2,FALSE))</f>
        <v>1</v>
      </c>
      <c r="H276" s="10"/>
      <c r="I276" s="10"/>
      <c r="J276" s="14">
        <f t="shared" si="38"/>
        <v>0</v>
      </c>
      <c r="K276" s="14">
        <f>IF(F276="未達",0,IF(G276=TRUE,0,VLOOKUP(E276,リスト!$C$3:$D$102,2,TRUE)))</f>
        <v>0</v>
      </c>
      <c r="L276" s="3" t="str">
        <f t="shared" si="39"/>
        <v/>
      </c>
      <c r="M276" s="3" t="str">
        <f t="shared" si="40"/>
        <v/>
      </c>
      <c r="N276" s="10"/>
      <c r="O276" s="3" t="str">
        <f t="shared" si="41"/>
        <v/>
      </c>
      <c r="P276" s="3" t="str">
        <f t="shared" si="42"/>
        <v/>
      </c>
      <c r="Q276" s="3" t="str">
        <f t="shared" si="43"/>
        <v/>
      </c>
      <c r="R276" s="3" t="str">
        <f t="shared" si="44"/>
        <v/>
      </c>
    </row>
    <row r="277" spans="1:18" x14ac:dyDescent="0.15">
      <c r="A277" s="10"/>
      <c r="B277" s="10"/>
      <c r="C277" s="4"/>
      <c r="D277" s="4">
        <f t="shared" si="36"/>
        <v>1</v>
      </c>
      <c r="E277" s="11">
        <f t="shared" si="37"/>
        <v>1420</v>
      </c>
      <c r="F277" s="12"/>
      <c r="G277" s="13" t="b">
        <f>ISNA(VLOOKUP(E277,リスト!$C$3:$D$102,2,FALSE))</f>
        <v>1</v>
      </c>
      <c r="H277" s="10"/>
      <c r="I277" s="10"/>
      <c r="J277" s="14">
        <f t="shared" si="38"/>
        <v>0</v>
      </c>
      <c r="K277" s="14">
        <f>IF(F277="未達",0,IF(G277=TRUE,0,VLOOKUP(E277,リスト!$C$3:$D$102,2,TRUE)))</f>
        <v>0</v>
      </c>
      <c r="L277" s="3" t="str">
        <f t="shared" si="39"/>
        <v/>
      </c>
      <c r="M277" s="3" t="str">
        <f t="shared" si="40"/>
        <v/>
      </c>
      <c r="N277" s="10"/>
      <c r="O277" s="3" t="str">
        <f t="shared" si="41"/>
        <v/>
      </c>
      <c r="P277" s="3" t="str">
        <f t="shared" si="42"/>
        <v/>
      </c>
      <c r="Q277" s="3" t="str">
        <f t="shared" si="43"/>
        <v/>
      </c>
      <c r="R277" s="3" t="str">
        <f t="shared" si="44"/>
        <v/>
      </c>
    </row>
    <row r="278" spans="1:18" x14ac:dyDescent="0.15">
      <c r="A278" s="10"/>
      <c r="B278" s="10"/>
      <c r="C278" s="4"/>
      <c r="D278" s="4">
        <f t="shared" si="36"/>
        <v>1</v>
      </c>
      <c r="E278" s="11">
        <f t="shared" si="37"/>
        <v>1420</v>
      </c>
      <c r="F278" s="12"/>
      <c r="G278" s="13" t="b">
        <f>ISNA(VLOOKUP(E278,リスト!$C$3:$D$102,2,FALSE))</f>
        <v>1</v>
      </c>
      <c r="H278" s="10"/>
      <c r="I278" s="10"/>
      <c r="J278" s="14">
        <f t="shared" si="38"/>
        <v>0</v>
      </c>
      <c r="K278" s="14">
        <f>IF(F278="未達",0,IF(G278=TRUE,0,VLOOKUP(E278,リスト!$C$3:$D$102,2,TRUE)))</f>
        <v>0</v>
      </c>
      <c r="L278" s="3" t="str">
        <f t="shared" si="39"/>
        <v/>
      </c>
      <c r="M278" s="3" t="str">
        <f t="shared" si="40"/>
        <v/>
      </c>
      <c r="N278" s="10"/>
      <c r="O278" s="3" t="str">
        <f t="shared" si="41"/>
        <v/>
      </c>
      <c r="P278" s="3" t="str">
        <f t="shared" si="42"/>
        <v/>
      </c>
      <c r="Q278" s="3" t="str">
        <f t="shared" si="43"/>
        <v/>
      </c>
      <c r="R278" s="3" t="str">
        <f t="shared" si="44"/>
        <v/>
      </c>
    </row>
    <row r="279" spans="1:18" x14ac:dyDescent="0.15">
      <c r="A279" s="10"/>
      <c r="B279" s="10"/>
      <c r="C279" s="4"/>
      <c r="D279" s="4">
        <f t="shared" si="36"/>
        <v>1</v>
      </c>
      <c r="E279" s="11">
        <f t="shared" si="37"/>
        <v>1420</v>
      </c>
      <c r="F279" s="12"/>
      <c r="G279" s="13" t="b">
        <f>ISNA(VLOOKUP(E279,リスト!$C$3:$D$102,2,FALSE))</f>
        <v>1</v>
      </c>
      <c r="H279" s="10"/>
      <c r="I279" s="10"/>
      <c r="J279" s="14">
        <f t="shared" si="38"/>
        <v>0</v>
      </c>
      <c r="K279" s="14">
        <f>IF(F279="未達",0,IF(G279=TRUE,0,VLOOKUP(E279,リスト!$C$3:$D$102,2,TRUE)))</f>
        <v>0</v>
      </c>
      <c r="L279" s="3" t="str">
        <f t="shared" si="39"/>
        <v/>
      </c>
      <c r="M279" s="3" t="str">
        <f t="shared" si="40"/>
        <v/>
      </c>
      <c r="N279" s="10"/>
      <c r="O279" s="3" t="str">
        <f t="shared" si="41"/>
        <v/>
      </c>
      <c r="P279" s="3" t="str">
        <f t="shared" si="42"/>
        <v/>
      </c>
      <c r="Q279" s="3" t="str">
        <f t="shared" si="43"/>
        <v/>
      </c>
      <c r="R279" s="3" t="str">
        <f t="shared" si="44"/>
        <v/>
      </c>
    </row>
    <row r="280" spans="1:18" x14ac:dyDescent="0.15">
      <c r="A280" s="10"/>
      <c r="B280" s="10"/>
      <c r="C280" s="4"/>
      <c r="D280" s="4">
        <f t="shared" si="36"/>
        <v>1</v>
      </c>
      <c r="E280" s="11">
        <f t="shared" si="37"/>
        <v>1420</v>
      </c>
      <c r="F280" s="12"/>
      <c r="G280" s="13" t="b">
        <f>ISNA(VLOOKUP(E280,リスト!$C$3:$D$102,2,FALSE))</f>
        <v>1</v>
      </c>
      <c r="H280" s="10"/>
      <c r="I280" s="10"/>
      <c r="J280" s="14">
        <f t="shared" si="38"/>
        <v>0</v>
      </c>
      <c r="K280" s="14">
        <f>IF(F280="未達",0,IF(G280=TRUE,0,VLOOKUP(E280,リスト!$C$3:$D$102,2,TRUE)))</f>
        <v>0</v>
      </c>
      <c r="L280" s="3" t="str">
        <f t="shared" si="39"/>
        <v/>
      </c>
      <c r="M280" s="3" t="str">
        <f t="shared" si="40"/>
        <v/>
      </c>
      <c r="N280" s="10"/>
      <c r="O280" s="3" t="str">
        <f t="shared" si="41"/>
        <v/>
      </c>
      <c r="P280" s="3" t="str">
        <f t="shared" si="42"/>
        <v/>
      </c>
      <c r="Q280" s="3" t="str">
        <f t="shared" si="43"/>
        <v/>
      </c>
      <c r="R280" s="3" t="str">
        <f t="shared" si="44"/>
        <v/>
      </c>
    </row>
    <row r="281" spans="1:18" x14ac:dyDescent="0.15">
      <c r="A281" s="10"/>
      <c r="B281" s="10"/>
      <c r="C281" s="4"/>
      <c r="D281" s="4">
        <f t="shared" si="36"/>
        <v>1</v>
      </c>
      <c r="E281" s="11">
        <f t="shared" si="37"/>
        <v>1420</v>
      </c>
      <c r="F281" s="12"/>
      <c r="G281" s="13" t="b">
        <f>ISNA(VLOOKUP(E281,リスト!$C$3:$D$102,2,FALSE))</f>
        <v>1</v>
      </c>
      <c r="H281" s="10"/>
      <c r="I281" s="10"/>
      <c r="J281" s="14">
        <f t="shared" si="38"/>
        <v>0</v>
      </c>
      <c r="K281" s="14">
        <f>IF(F281="未達",0,IF(G281=TRUE,0,VLOOKUP(E281,リスト!$C$3:$D$102,2,TRUE)))</f>
        <v>0</v>
      </c>
      <c r="L281" s="3" t="str">
        <f t="shared" si="39"/>
        <v/>
      </c>
      <c r="M281" s="3" t="str">
        <f t="shared" si="40"/>
        <v/>
      </c>
      <c r="N281" s="10"/>
      <c r="O281" s="3" t="str">
        <f t="shared" si="41"/>
        <v/>
      </c>
      <c r="P281" s="3" t="str">
        <f t="shared" si="42"/>
        <v/>
      </c>
      <c r="Q281" s="3" t="str">
        <f t="shared" si="43"/>
        <v/>
      </c>
      <c r="R281" s="3" t="str">
        <f t="shared" si="44"/>
        <v/>
      </c>
    </row>
    <row r="282" spans="1:18" x14ac:dyDescent="0.15">
      <c r="A282" s="10"/>
      <c r="B282" s="10"/>
      <c r="C282" s="4"/>
      <c r="D282" s="4">
        <f t="shared" si="36"/>
        <v>1</v>
      </c>
      <c r="E282" s="11">
        <f t="shared" si="37"/>
        <v>1420</v>
      </c>
      <c r="F282" s="12"/>
      <c r="G282" s="13" t="b">
        <f>ISNA(VLOOKUP(E282,リスト!$C$3:$D$102,2,FALSE))</f>
        <v>1</v>
      </c>
      <c r="H282" s="10"/>
      <c r="I282" s="10"/>
      <c r="J282" s="14">
        <f t="shared" si="38"/>
        <v>0</v>
      </c>
      <c r="K282" s="14">
        <f>IF(F282="未達",0,IF(G282=TRUE,0,VLOOKUP(E282,リスト!$C$3:$D$102,2,TRUE)))</f>
        <v>0</v>
      </c>
      <c r="L282" s="3" t="str">
        <f t="shared" si="39"/>
        <v/>
      </c>
      <c r="M282" s="3" t="str">
        <f t="shared" si="40"/>
        <v/>
      </c>
      <c r="N282" s="10"/>
      <c r="O282" s="3" t="str">
        <f t="shared" si="41"/>
        <v/>
      </c>
      <c r="P282" s="3" t="str">
        <f t="shared" si="42"/>
        <v/>
      </c>
      <c r="Q282" s="3" t="str">
        <f t="shared" si="43"/>
        <v/>
      </c>
      <c r="R282" s="3" t="str">
        <f t="shared" si="44"/>
        <v/>
      </c>
    </row>
    <row r="283" spans="1:18" x14ac:dyDescent="0.15">
      <c r="A283" s="10"/>
      <c r="B283" s="10"/>
      <c r="C283" s="4"/>
      <c r="D283" s="4">
        <f t="shared" si="36"/>
        <v>1</v>
      </c>
      <c r="E283" s="11">
        <f t="shared" si="37"/>
        <v>1420</v>
      </c>
      <c r="F283" s="12"/>
      <c r="G283" s="13" t="b">
        <f>ISNA(VLOOKUP(E283,リスト!$C$3:$D$102,2,FALSE))</f>
        <v>1</v>
      </c>
      <c r="H283" s="10"/>
      <c r="I283" s="10"/>
      <c r="J283" s="14">
        <f t="shared" si="38"/>
        <v>0</v>
      </c>
      <c r="K283" s="14">
        <f>IF(F283="未達",0,IF(G283=TRUE,0,VLOOKUP(E283,リスト!$C$3:$D$102,2,TRUE)))</f>
        <v>0</v>
      </c>
      <c r="L283" s="3" t="str">
        <f t="shared" si="39"/>
        <v/>
      </c>
      <c r="M283" s="3" t="str">
        <f t="shared" si="40"/>
        <v/>
      </c>
      <c r="N283" s="10"/>
      <c r="O283" s="3" t="str">
        <f t="shared" si="41"/>
        <v/>
      </c>
      <c r="P283" s="3" t="str">
        <f t="shared" si="42"/>
        <v/>
      </c>
      <c r="Q283" s="3" t="str">
        <f t="shared" si="43"/>
        <v/>
      </c>
      <c r="R283" s="3" t="str">
        <f t="shared" si="44"/>
        <v/>
      </c>
    </row>
    <row r="284" spans="1:18" x14ac:dyDescent="0.15">
      <c r="A284" s="10"/>
      <c r="B284" s="10"/>
      <c r="C284" s="4"/>
      <c r="D284" s="4">
        <f t="shared" si="36"/>
        <v>1</v>
      </c>
      <c r="E284" s="11">
        <f t="shared" si="37"/>
        <v>1420</v>
      </c>
      <c r="F284" s="12"/>
      <c r="G284" s="13" t="b">
        <f>ISNA(VLOOKUP(E284,リスト!$C$3:$D$102,2,FALSE))</f>
        <v>1</v>
      </c>
      <c r="H284" s="10"/>
      <c r="I284" s="10"/>
      <c r="J284" s="14">
        <f t="shared" si="38"/>
        <v>0</v>
      </c>
      <c r="K284" s="14">
        <f>IF(F284="未達",0,IF(G284=TRUE,0,VLOOKUP(E284,リスト!$C$3:$D$102,2,TRUE)))</f>
        <v>0</v>
      </c>
      <c r="L284" s="3" t="str">
        <f t="shared" si="39"/>
        <v/>
      </c>
      <c r="M284" s="3" t="str">
        <f t="shared" si="40"/>
        <v/>
      </c>
      <c r="N284" s="10"/>
      <c r="O284" s="3" t="str">
        <f t="shared" si="41"/>
        <v/>
      </c>
      <c r="P284" s="3" t="str">
        <f t="shared" si="42"/>
        <v/>
      </c>
      <c r="Q284" s="3" t="str">
        <f t="shared" si="43"/>
        <v/>
      </c>
      <c r="R284" s="3" t="str">
        <f t="shared" si="44"/>
        <v/>
      </c>
    </row>
    <row r="285" spans="1:18" x14ac:dyDescent="0.15">
      <c r="A285" s="10"/>
      <c r="B285" s="10"/>
      <c r="C285" s="4"/>
      <c r="D285" s="4">
        <f t="shared" si="36"/>
        <v>1</v>
      </c>
      <c r="E285" s="11">
        <f t="shared" si="37"/>
        <v>1420</v>
      </c>
      <c r="F285" s="12"/>
      <c r="G285" s="13" t="b">
        <f>ISNA(VLOOKUP(E285,リスト!$C$3:$D$102,2,FALSE))</f>
        <v>1</v>
      </c>
      <c r="H285" s="10"/>
      <c r="I285" s="10"/>
      <c r="J285" s="14">
        <f t="shared" si="38"/>
        <v>0</v>
      </c>
      <c r="K285" s="14">
        <f>IF(F285="未達",0,IF(G285=TRUE,0,VLOOKUP(E285,リスト!$C$3:$D$102,2,TRUE)))</f>
        <v>0</v>
      </c>
      <c r="L285" s="3" t="str">
        <f t="shared" si="39"/>
        <v/>
      </c>
      <c r="M285" s="3" t="str">
        <f t="shared" si="40"/>
        <v/>
      </c>
      <c r="N285" s="10"/>
      <c r="O285" s="3" t="str">
        <f t="shared" si="41"/>
        <v/>
      </c>
      <c r="P285" s="3" t="str">
        <f t="shared" si="42"/>
        <v/>
      </c>
      <c r="Q285" s="3" t="str">
        <f t="shared" si="43"/>
        <v/>
      </c>
      <c r="R285" s="3" t="str">
        <f t="shared" si="44"/>
        <v/>
      </c>
    </row>
    <row r="286" spans="1:18" x14ac:dyDescent="0.15">
      <c r="A286" s="10"/>
      <c r="B286" s="10"/>
      <c r="C286" s="4"/>
      <c r="D286" s="4">
        <f t="shared" si="36"/>
        <v>1</v>
      </c>
      <c r="E286" s="11">
        <f t="shared" si="37"/>
        <v>1420</v>
      </c>
      <c r="F286" s="12"/>
      <c r="G286" s="13" t="b">
        <f>ISNA(VLOOKUP(E286,リスト!$C$3:$D$102,2,FALSE))</f>
        <v>1</v>
      </c>
      <c r="H286" s="10"/>
      <c r="I286" s="10"/>
      <c r="J286" s="14">
        <f t="shared" si="38"/>
        <v>0</v>
      </c>
      <c r="K286" s="14">
        <f>IF(F286="未達",0,IF(G286=TRUE,0,VLOOKUP(E286,リスト!$C$3:$D$102,2,TRUE)))</f>
        <v>0</v>
      </c>
      <c r="L286" s="3" t="str">
        <f t="shared" si="39"/>
        <v/>
      </c>
      <c r="M286" s="3" t="str">
        <f t="shared" si="40"/>
        <v/>
      </c>
      <c r="N286" s="10"/>
      <c r="O286" s="3" t="str">
        <f t="shared" si="41"/>
        <v/>
      </c>
      <c r="P286" s="3" t="str">
        <f t="shared" si="42"/>
        <v/>
      </c>
      <c r="Q286" s="3" t="str">
        <f t="shared" si="43"/>
        <v/>
      </c>
      <c r="R286" s="3" t="str">
        <f t="shared" si="44"/>
        <v/>
      </c>
    </row>
    <row r="287" spans="1:18" x14ac:dyDescent="0.15">
      <c r="A287" s="10"/>
      <c r="B287" s="10"/>
      <c r="C287" s="4"/>
      <c r="D287" s="4">
        <f t="shared" si="36"/>
        <v>1</v>
      </c>
      <c r="E287" s="11">
        <f t="shared" si="37"/>
        <v>1420</v>
      </c>
      <c r="F287" s="12"/>
      <c r="G287" s="13" t="b">
        <f>ISNA(VLOOKUP(E287,リスト!$C$3:$D$102,2,FALSE))</f>
        <v>1</v>
      </c>
      <c r="H287" s="10"/>
      <c r="I287" s="10"/>
      <c r="J287" s="14">
        <f t="shared" si="38"/>
        <v>0</v>
      </c>
      <c r="K287" s="14">
        <f>IF(F287="未達",0,IF(G287=TRUE,0,VLOOKUP(E287,リスト!$C$3:$D$102,2,TRUE)))</f>
        <v>0</v>
      </c>
      <c r="L287" s="3" t="str">
        <f t="shared" si="39"/>
        <v/>
      </c>
      <c r="M287" s="3" t="str">
        <f t="shared" si="40"/>
        <v/>
      </c>
      <c r="N287" s="10"/>
      <c r="O287" s="3" t="str">
        <f t="shared" si="41"/>
        <v/>
      </c>
      <c r="P287" s="3" t="str">
        <f t="shared" si="42"/>
        <v/>
      </c>
      <c r="Q287" s="3" t="str">
        <f t="shared" si="43"/>
        <v/>
      </c>
      <c r="R287" s="3" t="str">
        <f t="shared" si="44"/>
        <v/>
      </c>
    </row>
    <row r="288" spans="1:18" x14ac:dyDescent="0.15">
      <c r="A288" s="10"/>
      <c r="B288" s="10"/>
      <c r="C288" s="4"/>
      <c r="D288" s="4">
        <f t="shared" si="36"/>
        <v>1</v>
      </c>
      <c r="E288" s="11">
        <f t="shared" si="37"/>
        <v>1420</v>
      </c>
      <c r="F288" s="12"/>
      <c r="G288" s="13" t="b">
        <f>ISNA(VLOOKUP(E288,リスト!$C$3:$D$102,2,FALSE))</f>
        <v>1</v>
      </c>
      <c r="H288" s="10"/>
      <c r="I288" s="10"/>
      <c r="J288" s="14">
        <f t="shared" si="38"/>
        <v>0</v>
      </c>
      <c r="K288" s="14">
        <f>IF(F288="未達",0,IF(G288=TRUE,0,VLOOKUP(E288,リスト!$C$3:$D$102,2,TRUE)))</f>
        <v>0</v>
      </c>
      <c r="L288" s="3" t="str">
        <f t="shared" si="39"/>
        <v/>
      </c>
      <c r="M288" s="3" t="str">
        <f t="shared" si="40"/>
        <v/>
      </c>
      <c r="N288" s="10"/>
      <c r="O288" s="3" t="str">
        <f t="shared" si="41"/>
        <v/>
      </c>
      <c r="P288" s="3" t="str">
        <f t="shared" si="42"/>
        <v/>
      </c>
      <c r="Q288" s="3" t="str">
        <f t="shared" si="43"/>
        <v/>
      </c>
      <c r="R288" s="3" t="str">
        <f t="shared" si="44"/>
        <v/>
      </c>
    </row>
    <row r="289" spans="1:18" x14ac:dyDescent="0.15">
      <c r="A289" s="10"/>
      <c r="B289" s="10"/>
      <c r="C289" s="4"/>
      <c r="D289" s="4">
        <f t="shared" si="36"/>
        <v>1</v>
      </c>
      <c r="E289" s="11">
        <f t="shared" si="37"/>
        <v>1420</v>
      </c>
      <c r="F289" s="12"/>
      <c r="G289" s="13" t="b">
        <f>ISNA(VLOOKUP(E289,リスト!$C$3:$D$102,2,FALSE))</f>
        <v>1</v>
      </c>
      <c r="H289" s="10"/>
      <c r="I289" s="10"/>
      <c r="J289" s="14">
        <f t="shared" si="38"/>
        <v>0</v>
      </c>
      <c r="K289" s="14">
        <f>IF(F289="未達",0,IF(G289=TRUE,0,VLOOKUP(E289,リスト!$C$3:$D$102,2,TRUE)))</f>
        <v>0</v>
      </c>
      <c r="L289" s="3" t="str">
        <f t="shared" si="39"/>
        <v/>
      </c>
      <c r="M289" s="3" t="str">
        <f t="shared" si="40"/>
        <v/>
      </c>
      <c r="N289" s="10"/>
      <c r="O289" s="3" t="str">
        <f t="shared" si="41"/>
        <v/>
      </c>
      <c r="P289" s="3" t="str">
        <f t="shared" si="42"/>
        <v/>
      </c>
      <c r="Q289" s="3" t="str">
        <f t="shared" si="43"/>
        <v/>
      </c>
      <c r="R289" s="3" t="str">
        <f t="shared" si="44"/>
        <v/>
      </c>
    </row>
    <row r="290" spans="1:18" x14ac:dyDescent="0.15">
      <c r="A290" s="10"/>
      <c r="B290" s="10"/>
      <c r="C290" s="4"/>
      <c r="D290" s="4">
        <f t="shared" si="36"/>
        <v>1</v>
      </c>
      <c r="E290" s="11">
        <f t="shared" si="37"/>
        <v>1420</v>
      </c>
      <c r="F290" s="12"/>
      <c r="G290" s="13" t="b">
        <f>ISNA(VLOOKUP(E290,リスト!$C$3:$D$102,2,FALSE))</f>
        <v>1</v>
      </c>
      <c r="H290" s="10"/>
      <c r="I290" s="10"/>
      <c r="J290" s="14">
        <f t="shared" si="38"/>
        <v>0</v>
      </c>
      <c r="K290" s="14">
        <f>IF(F290="未達",0,IF(G290=TRUE,0,VLOOKUP(E290,リスト!$C$3:$D$102,2,TRUE)))</f>
        <v>0</v>
      </c>
      <c r="L290" s="3" t="str">
        <f t="shared" si="39"/>
        <v/>
      </c>
      <c r="M290" s="3" t="str">
        <f t="shared" si="40"/>
        <v/>
      </c>
      <c r="N290" s="10"/>
      <c r="O290" s="3" t="str">
        <f t="shared" si="41"/>
        <v/>
      </c>
      <c r="P290" s="3" t="str">
        <f t="shared" si="42"/>
        <v/>
      </c>
      <c r="Q290" s="3" t="str">
        <f t="shared" si="43"/>
        <v/>
      </c>
      <c r="R290" s="3" t="str">
        <f t="shared" si="44"/>
        <v/>
      </c>
    </row>
    <row r="291" spans="1:18" x14ac:dyDescent="0.15">
      <c r="A291" s="10"/>
      <c r="B291" s="10"/>
      <c r="C291" s="4"/>
      <c r="D291" s="4">
        <f t="shared" si="36"/>
        <v>1</v>
      </c>
      <c r="E291" s="11">
        <f t="shared" si="37"/>
        <v>1420</v>
      </c>
      <c r="F291" s="12"/>
      <c r="G291" s="13" t="b">
        <f>ISNA(VLOOKUP(E291,リスト!$C$3:$D$102,2,FALSE))</f>
        <v>1</v>
      </c>
      <c r="H291" s="10"/>
      <c r="I291" s="10"/>
      <c r="J291" s="14">
        <f t="shared" si="38"/>
        <v>0</v>
      </c>
      <c r="K291" s="14">
        <f>IF(F291="未達",0,IF(G291=TRUE,0,VLOOKUP(E291,リスト!$C$3:$D$102,2,TRUE)))</f>
        <v>0</v>
      </c>
      <c r="L291" s="3" t="str">
        <f t="shared" si="39"/>
        <v/>
      </c>
      <c r="M291" s="3" t="str">
        <f t="shared" si="40"/>
        <v/>
      </c>
      <c r="N291" s="10"/>
      <c r="O291" s="3" t="str">
        <f t="shared" si="41"/>
        <v/>
      </c>
      <c r="P291" s="3" t="str">
        <f t="shared" si="42"/>
        <v/>
      </c>
      <c r="Q291" s="3" t="str">
        <f t="shared" si="43"/>
        <v/>
      </c>
      <c r="R291" s="3" t="str">
        <f t="shared" si="44"/>
        <v/>
      </c>
    </row>
    <row r="292" spans="1:18" x14ac:dyDescent="0.15">
      <c r="A292" s="10"/>
      <c r="B292" s="10"/>
      <c r="C292" s="4"/>
      <c r="D292" s="4">
        <f t="shared" si="36"/>
        <v>1</v>
      </c>
      <c r="E292" s="11">
        <f t="shared" si="37"/>
        <v>1420</v>
      </c>
      <c r="F292" s="12"/>
      <c r="G292" s="13" t="b">
        <f>ISNA(VLOOKUP(E292,リスト!$C$3:$D$102,2,FALSE))</f>
        <v>1</v>
      </c>
      <c r="H292" s="10"/>
      <c r="I292" s="10"/>
      <c r="J292" s="14">
        <f t="shared" si="38"/>
        <v>0</v>
      </c>
      <c r="K292" s="14">
        <f>IF(F292="未達",0,IF(G292=TRUE,0,VLOOKUP(E292,リスト!$C$3:$D$102,2,TRUE)))</f>
        <v>0</v>
      </c>
      <c r="L292" s="3" t="str">
        <f t="shared" si="39"/>
        <v/>
      </c>
      <c r="M292" s="3" t="str">
        <f t="shared" si="40"/>
        <v/>
      </c>
      <c r="N292" s="10"/>
      <c r="O292" s="3" t="str">
        <f t="shared" si="41"/>
        <v/>
      </c>
      <c r="P292" s="3" t="str">
        <f t="shared" si="42"/>
        <v/>
      </c>
      <c r="Q292" s="3" t="str">
        <f t="shared" si="43"/>
        <v/>
      </c>
      <c r="R292" s="3" t="str">
        <f t="shared" si="44"/>
        <v/>
      </c>
    </row>
    <row r="293" spans="1:18" x14ac:dyDescent="0.15">
      <c r="A293" s="10"/>
      <c r="B293" s="10"/>
      <c r="C293" s="4"/>
      <c r="D293" s="4">
        <f t="shared" si="36"/>
        <v>1</v>
      </c>
      <c r="E293" s="11">
        <f t="shared" si="37"/>
        <v>1420</v>
      </c>
      <c r="F293" s="12"/>
      <c r="G293" s="13" t="b">
        <f>ISNA(VLOOKUP(E293,リスト!$C$3:$D$102,2,FALSE))</f>
        <v>1</v>
      </c>
      <c r="H293" s="10"/>
      <c r="I293" s="10"/>
      <c r="J293" s="14">
        <f t="shared" si="38"/>
        <v>0</v>
      </c>
      <c r="K293" s="14">
        <f>IF(F293="未達",0,IF(G293=TRUE,0,VLOOKUP(E293,リスト!$C$3:$D$102,2,TRUE)))</f>
        <v>0</v>
      </c>
      <c r="L293" s="3" t="str">
        <f t="shared" si="39"/>
        <v/>
      </c>
      <c r="M293" s="3" t="str">
        <f t="shared" si="40"/>
        <v/>
      </c>
      <c r="N293" s="10"/>
      <c r="O293" s="3" t="str">
        <f t="shared" si="41"/>
        <v/>
      </c>
      <c r="P293" s="3" t="str">
        <f t="shared" si="42"/>
        <v/>
      </c>
      <c r="Q293" s="3" t="str">
        <f t="shared" si="43"/>
        <v/>
      </c>
      <c r="R293" s="3" t="str">
        <f t="shared" si="44"/>
        <v/>
      </c>
    </row>
    <row r="294" spans="1:18" x14ac:dyDescent="0.15">
      <c r="A294" s="10"/>
      <c r="B294" s="10"/>
      <c r="C294" s="4"/>
      <c r="D294" s="4">
        <f t="shared" si="36"/>
        <v>1</v>
      </c>
      <c r="E294" s="11">
        <f t="shared" si="37"/>
        <v>1420</v>
      </c>
      <c r="F294" s="12"/>
      <c r="G294" s="13" t="b">
        <f>ISNA(VLOOKUP(E294,リスト!$C$3:$D$102,2,FALSE))</f>
        <v>1</v>
      </c>
      <c r="H294" s="10"/>
      <c r="I294" s="10"/>
      <c r="J294" s="14">
        <f t="shared" si="38"/>
        <v>0</v>
      </c>
      <c r="K294" s="14">
        <f>IF(F294="未達",0,IF(G294=TRUE,0,VLOOKUP(E294,リスト!$C$3:$D$102,2,TRUE)))</f>
        <v>0</v>
      </c>
      <c r="L294" s="3" t="str">
        <f t="shared" si="39"/>
        <v/>
      </c>
      <c r="M294" s="3" t="str">
        <f t="shared" si="40"/>
        <v/>
      </c>
      <c r="N294" s="10"/>
      <c r="O294" s="3" t="str">
        <f t="shared" si="41"/>
        <v/>
      </c>
      <c r="P294" s="3" t="str">
        <f t="shared" si="42"/>
        <v/>
      </c>
      <c r="Q294" s="3" t="str">
        <f t="shared" si="43"/>
        <v/>
      </c>
      <c r="R294" s="3" t="str">
        <f t="shared" si="44"/>
        <v/>
      </c>
    </row>
    <row r="295" spans="1:18" x14ac:dyDescent="0.15">
      <c r="A295" s="10"/>
      <c r="B295" s="10"/>
      <c r="C295" s="4"/>
      <c r="D295" s="4">
        <f t="shared" si="36"/>
        <v>1</v>
      </c>
      <c r="E295" s="11">
        <f t="shared" si="37"/>
        <v>1420</v>
      </c>
      <c r="F295" s="12"/>
      <c r="G295" s="13" t="b">
        <f>ISNA(VLOOKUP(E295,リスト!$C$3:$D$102,2,FALSE))</f>
        <v>1</v>
      </c>
      <c r="H295" s="10"/>
      <c r="I295" s="10"/>
      <c r="J295" s="14">
        <f t="shared" si="38"/>
        <v>0</v>
      </c>
      <c r="K295" s="14">
        <f>IF(F295="未達",0,IF(G295=TRUE,0,VLOOKUP(E295,リスト!$C$3:$D$102,2,TRUE)))</f>
        <v>0</v>
      </c>
      <c r="L295" s="3" t="str">
        <f t="shared" si="39"/>
        <v/>
      </c>
      <c r="M295" s="3" t="str">
        <f t="shared" si="40"/>
        <v/>
      </c>
      <c r="N295" s="10"/>
      <c r="O295" s="3" t="str">
        <f t="shared" si="41"/>
        <v/>
      </c>
      <c r="P295" s="3" t="str">
        <f t="shared" si="42"/>
        <v/>
      </c>
      <c r="Q295" s="3" t="str">
        <f t="shared" si="43"/>
        <v/>
      </c>
      <c r="R295" s="3" t="str">
        <f t="shared" si="44"/>
        <v/>
      </c>
    </row>
    <row r="296" spans="1:18" x14ac:dyDescent="0.15">
      <c r="A296" s="10"/>
      <c r="B296" s="10"/>
      <c r="C296" s="4"/>
      <c r="D296" s="4">
        <f t="shared" si="36"/>
        <v>1</v>
      </c>
      <c r="E296" s="11">
        <f t="shared" si="37"/>
        <v>1420</v>
      </c>
      <c r="F296" s="12"/>
      <c r="G296" s="13" t="b">
        <f>ISNA(VLOOKUP(E296,リスト!$C$3:$D$102,2,FALSE))</f>
        <v>1</v>
      </c>
      <c r="H296" s="10"/>
      <c r="I296" s="10"/>
      <c r="J296" s="14">
        <f t="shared" si="38"/>
        <v>0</v>
      </c>
      <c r="K296" s="14">
        <f>IF(F296="未達",0,IF(G296=TRUE,0,VLOOKUP(E296,リスト!$C$3:$D$102,2,TRUE)))</f>
        <v>0</v>
      </c>
      <c r="L296" s="3" t="str">
        <f t="shared" si="39"/>
        <v/>
      </c>
      <c r="M296" s="3" t="str">
        <f t="shared" si="40"/>
        <v/>
      </c>
      <c r="N296" s="10"/>
      <c r="O296" s="3" t="str">
        <f t="shared" si="41"/>
        <v/>
      </c>
      <c r="P296" s="3" t="str">
        <f t="shared" si="42"/>
        <v/>
      </c>
      <c r="Q296" s="3" t="str">
        <f t="shared" si="43"/>
        <v/>
      </c>
      <c r="R296" s="3" t="str">
        <f t="shared" si="44"/>
        <v/>
      </c>
    </row>
    <row r="297" spans="1:18" x14ac:dyDescent="0.15">
      <c r="A297" s="10"/>
      <c r="B297" s="10"/>
      <c r="C297" s="4"/>
      <c r="D297" s="4">
        <f t="shared" si="36"/>
        <v>1</v>
      </c>
      <c r="E297" s="11">
        <f t="shared" si="37"/>
        <v>1420</v>
      </c>
      <c r="F297" s="12"/>
      <c r="G297" s="13" t="b">
        <f>ISNA(VLOOKUP(E297,リスト!$C$3:$D$102,2,FALSE))</f>
        <v>1</v>
      </c>
      <c r="H297" s="10"/>
      <c r="I297" s="10"/>
      <c r="J297" s="14">
        <f t="shared" si="38"/>
        <v>0</v>
      </c>
      <c r="K297" s="14">
        <f>IF(F297="未達",0,IF(G297=TRUE,0,VLOOKUP(E297,リスト!$C$3:$D$102,2,TRUE)))</f>
        <v>0</v>
      </c>
      <c r="L297" s="3" t="str">
        <f t="shared" si="39"/>
        <v/>
      </c>
      <c r="M297" s="3" t="str">
        <f t="shared" si="40"/>
        <v/>
      </c>
      <c r="N297" s="10"/>
      <c r="O297" s="3" t="str">
        <f t="shared" si="41"/>
        <v/>
      </c>
      <c r="P297" s="3" t="str">
        <f t="shared" si="42"/>
        <v/>
      </c>
      <c r="Q297" s="3" t="str">
        <f t="shared" si="43"/>
        <v/>
      </c>
      <c r="R297" s="3" t="str">
        <f t="shared" si="44"/>
        <v/>
      </c>
    </row>
    <row r="298" spans="1:18" x14ac:dyDescent="0.15">
      <c r="A298" s="10"/>
      <c r="B298" s="10"/>
      <c r="C298" s="4"/>
      <c r="D298" s="4">
        <f t="shared" si="36"/>
        <v>1</v>
      </c>
      <c r="E298" s="11">
        <f t="shared" si="37"/>
        <v>1420</v>
      </c>
      <c r="F298" s="12"/>
      <c r="G298" s="13" t="b">
        <f>ISNA(VLOOKUP(E298,リスト!$C$3:$D$102,2,FALSE))</f>
        <v>1</v>
      </c>
      <c r="H298" s="10"/>
      <c r="I298" s="10"/>
      <c r="J298" s="14">
        <f t="shared" si="38"/>
        <v>0</v>
      </c>
      <c r="K298" s="14">
        <f>IF(F298="未達",0,IF(G298=TRUE,0,VLOOKUP(E298,リスト!$C$3:$D$102,2,TRUE)))</f>
        <v>0</v>
      </c>
      <c r="L298" s="3" t="str">
        <f t="shared" si="39"/>
        <v/>
      </c>
      <c r="M298" s="3" t="str">
        <f t="shared" si="40"/>
        <v/>
      </c>
      <c r="N298" s="10"/>
      <c r="O298" s="3" t="str">
        <f t="shared" si="41"/>
        <v/>
      </c>
      <c r="P298" s="3" t="str">
        <f t="shared" si="42"/>
        <v/>
      </c>
      <c r="Q298" s="3" t="str">
        <f t="shared" si="43"/>
        <v/>
      </c>
      <c r="R298" s="3" t="str">
        <f t="shared" si="44"/>
        <v/>
      </c>
    </row>
    <row r="299" spans="1:18" x14ac:dyDescent="0.15">
      <c r="A299" s="10"/>
      <c r="B299" s="10"/>
      <c r="C299" s="4"/>
      <c r="D299" s="4">
        <f t="shared" si="36"/>
        <v>1</v>
      </c>
      <c r="E299" s="11">
        <f t="shared" si="37"/>
        <v>1420</v>
      </c>
      <c r="F299" s="12"/>
      <c r="G299" s="13" t="b">
        <f>ISNA(VLOOKUP(E299,リスト!$C$3:$D$102,2,FALSE))</f>
        <v>1</v>
      </c>
      <c r="H299" s="10"/>
      <c r="I299" s="10"/>
      <c r="J299" s="14">
        <f t="shared" si="38"/>
        <v>0</v>
      </c>
      <c r="K299" s="14">
        <f>IF(F299="未達",0,IF(G299=TRUE,0,VLOOKUP(E299,リスト!$C$3:$D$102,2,TRUE)))</f>
        <v>0</v>
      </c>
      <c r="L299" s="3" t="str">
        <f t="shared" si="39"/>
        <v/>
      </c>
      <c r="M299" s="3" t="str">
        <f t="shared" si="40"/>
        <v/>
      </c>
      <c r="N299" s="10"/>
      <c r="O299" s="3" t="str">
        <f t="shared" si="41"/>
        <v/>
      </c>
      <c r="P299" s="3" t="str">
        <f t="shared" si="42"/>
        <v/>
      </c>
      <c r="Q299" s="3" t="str">
        <f t="shared" si="43"/>
        <v/>
      </c>
      <c r="R299" s="3" t="str">
        <f t="shared" si="44"/>
        <v/>
      </c>
    </row>
    <row r="300" spans="1:18" x14ac:dyDescent="0.15">
      <c r="A300" s="10"/>
      <c r="B300" s="10"/>
      <c r="C300" s="4"/>
      <c r="D300" s="4">
        <f t="shared" si="36"/>
        <v>1</v>
      </c>
      <c r="E300" s="11">
        <f t="shared" si="37"/>
        <v>1420</v>
      </c>
      <c r="F300" s="12"/>
      <c r="G300" s="13" t="b">
        <f>ISNA(VLOOKUP(E300,リスト!$C$3:$D$102,2,FALSE))</f>
        <v>1</v>
      </c>
      <c r="H300" s="10"/>
      <c r="I300" s="10"/>
      <c r="J300" s="14">
        <f t="shared" si="38"/>
        <v>0</v>
      </c>
      <c r="K300" s="14">
        <f>IF(F300="未達",0,IF(G300=TRUE,0,VLOOKUP(E300,リスト!$C$3:$D$102,2,TRUE)))</f>
        <v>0</v>
      </c>
      <c r="L300" s="3" t="str">
        <f t="shared" si="39"/>
        <v/>
      </c>
      <c r="M300" s="3" t="str">
        <f t="shared" si="40"/>
        <v/>
      </c>
      <c r="N300" s="10"/>
      <c r="O300" s="3" t="str">
        <f t="shared" si="41"/>
        <v/>
      </c>
      <c r="P300" s="3" t="str">
        <f t="shared" si="42"/>
        <v/>
      </c>
      <c r="Q300" s="3" t="str">
        <f t="shared" si="43"/>
        <v/>
      </c>
      <c r="R300" s="3" t="str">
        <f t="shared" si="44"/>
        <v/>
      </c>
    </row>
    <row r="301" spans="1:18" x14ac:dyDescent="0.15">
      <c r="G301" s="15"/>
    </row>
    <row r="302" spans="1:18" x14ac:dyDescent="0.15">
      <c r="G302" s="15"/>
    </row>
    <row r="303" spans="1:18" x14ac:dyDescent="0.15">
      <c r="G303" s="15"/>
    </row>
    <row r="304" spans="1:18" x14ac:dyDescent="0.15">
      <c r="G304" s="15"/>
    </row>
    <row r="305" spans="7:7" x14ac:dyDescent="0.15">
      <c r="G305" s="15"/>
    </row>
    <row r="306" spans="7:7" x14ac:dyDescent="0.15">
      <c r="G306" s="15"/>
    </row>
    <row r="307" spans="7:7" x14ac:dyDescent="0.15">
      <c r="G307" s="15"/>
    </row>
    <row r="308" spans="7:7" x14ac:dyDescent="0.15">
      <c r="G308" s="15"/>
    </row>
    <row r="309" spans="7:7" x14ac:dyDescent="0.15">
      <c r="G309" s="15"/>
    </row>
    <row r="310" spans="7:7" x14ac:dyDescent="0.15">
      <c r="G310" s="15"/>
    </row>
    <row r="311" spans="7:7" x14ac:dyDescent="0.15">
      <c r="G311" s="15"/>
    </row>
    <row r="312" spans="7:7" x14ac:dyDescent="0.15">
      <c r="G312" s="15"/>
    </row>
    <row r="313" spans="7:7" x14ac:dyDescent="0.15">
      <c r="G313" s="15"/>
    </row>
    <row r="314" spans="7:7" x14ac:dyDescent="0.15">
      <c r="G314" s="15"/>
    </row>
    <row r="315" spans="7:7" x14ac:dyDescent="0.15">
      <c r="G315" s="15"/>
    </row>
    <row r="316" spans="7:7" x14ac:dyDescent="0.15">
      <c r="G316" s="15"/>
    </row>
    <row r="317" spans="7:7" x14ac:dyDescent="0.15">
      <c r="G317" s="15"/>
    </row>
    <row r="318" spans="7:7" x14ac:dyDescent="0.15">
      <c r="G318" s="15"/>
    </row>
    <row r="319" spans="7:7" x14ac:dyDescent="0.15">
      <c r="G319" s="15"/>
    </row>
    <row r="320" spans="7:7" x14ac:dyDescent="0.15">
      <c r="G320" s="15"/>
    </row>
    <row r="321" spans="7:7" x14ac:dyDescent="0.15">
      <c r="G321" s="15"/>
    </row>
    <row r="322" spans="7:7" x14ac:dyDescent="0.15">
      <c r="G322" s="15"/>
    </row>
    <row r="323" spans="7:7" x14ac:dyDescent="0.15">
      <c r="G323" s="15"/>
    </row>
    <row r="324" spans="7:7" x14ac:dyDescent="0.15">
      <c r="G324" s="15"/>
    </row>
    <row r="325" spans="7:7" x14ac:dyDescent="0.15">
      <c r="G325" s="15"/>
    </row>
    <row r="326" spans="7:7" x14ac:dyDescent="0.15">
      <c r="G326" s="15"/>
    </row>
    <row r="327" spans="7:7" x14ac:dyDescent="0.15">
      <c r="G327" s="15"/>
    </row>
    <row r="328" spans="7:7" x14ac:dyDescent="0.15">
      <c r="G328" s="15"/>
    </row>
    <row r="329" spans="7:7" x14ac:dyDescent="0.15">
      <c r="G329" s="15"/>
    </row>
    <row r="330" spans="7:7" x14ac:dyDescent="0.15">
      <c r="G330" s="15"/>
    </row>
    <row r="331" spans="7:7" x14ac:dyDescent="0.15">
      <c r="G331" s="15"/>
    </row>
    <row r="332" spans="7:7" x14ac:dyDescent="0.15">
      <c r="G332" s="15"/>
    </row>
    <row r="333" spans="7:7" x14ac:dyDescent="0.15">
      <c r="G333" s="15"/>
    </row>
    <row r="334" spans="7:7" x14ac:dyDescent="0.15">
      <c r="G334" s="15"/>
    </row>
    <row r="335" spans="7:7" x14ac:dyDescent="0.15">
      <c r="G335" s="15"/>
    </row>
    <row r="336" spans="7:7" x14ac:dyDescent="0.15">
      <c r="G336" s="15"/>
    </row>
    <row r="337" spans="7:7" x14ac:dyDescent="0.15">
      <c r="G337" s="15"/>
    </row>
    <row r="338" spans="7:7" x14ac:dyDescent="0.15">
      <c r="G338" s="15"/>
    </row>
    <row r="339" spans="7:7" x14ac:dyDescent="0.15">
      <c r="G339" s="15"/>
    </row>
    <row r="340" spans="7:7" x14ac:dyDescent="0.15">
      <c r="G340" s="15"/>
    </row>
    <row r="341" spans="7:7" x14ac:dyDescent="0.15">
      <c r="G341" s="15"/>
    </row>
    <row r="342" spans="7:7" x14ac:dyDescent="0.15">
      <c r="G342" s="15"/>
    </row>
    <row r="343" spans="7:7" x14ac:dyDescent="0.15">
      <c r="G343" s="15"/>
    </row>
    <row r="344" spans="7:7" x14ac:dyDescent="0.15">
      <c r="G344" s="15"/>
    </row>
    <row r="345" spans="7:7" x14ac:dyDescent="0.15">
      <c r="G345" s="15"/>
    </row>
    <row r="346" spans="7:7" x14ac:dyDescent="0.15">
      <c r="G346" s="15"/>
    </row>
    <row r="347" spans="7:7" x14ac:dyDescent="0.15">
      <c r="G347" s="15"/>
    </row>
    <row r="348" spans="7:7" x14ac:dyDescent="0.15">
      <c r="G348" s="15"/>
    </row>
    <row r="349" spans="7:7" x14ac:dyDescent="0.15">
      <c r="G349" s="15"/>
    </row>
    <row r="350" spans="7:7" x14ac:dyDescent="0.15">
      <c r="G350" s="15"/>
    </row>
    <row r="351" spans="7:7" x14ac:dyDescent="0.15">
      <c r="G351" s="15"/>
    </row>
    <row r="352" spans="7:7" x14ac:dyDescent="0.15">
      <c r="G352" s="15"/>
    </row>
    <row r="353" spans="7:7" x14ac:dyDescent="0.15">
      <c r="G353" s="15"/>
    </row>
    <row r="354" spans="7:7" x14ac:dyDescent="0.15">
      <c r="G354" s="15"/>
    </row>
    <row r="355" spans="7:7" x14ac:dyDescent="0.15">
      <c r="G355" s="15"/>
    </row>
    <row r="356" spans="7:7" x14ac:dyDescent="0.15">
      <c r="G356" s="15"/>
    </row>
    <row r="357" spans="7:7" x14ac:dyDescent="0.15">
      <c r="G357" s="15"/>
    </row>
    <row r="358" spans="7:7" x14ac:dyDescent="0.15">
      <c r="G358" s="15"/>
    </row>
    <row r="359" spans="7:7" x14ac:dyDescent="0.15">
      <c r="G359" s="15"/>
    </row>
    <row r="360" spans="7:7" x14ac:dyDescent="0.15">
      <c r="G360" s="15"/>
    </row>
    <row r="361" spans="7:7" x14ac:dyDescent="0.15">
      <c r="G361" s="15"/>
    </row>
    <row r="362" spans="7:7" x14ac:dyDescent="0.15">
      <c r="G362" s="15"/>
    </row>
    <row r="363" spans="7:7" x14ac:dyDescent="0.15">
      <c r="G363" s="15"/>
    </row>
    <row r="364" spans="7:7" x14ac:dyDescent="0.15">
      <c r="G364" s="15"/>
    </row>
    <row r="365" spans="7:7" x14ac:dyDescent="0.15">
      <c r="G365" s="15"/>
    </row>
    <row r="366" spans="7:7" x14ac:dyDescent="0.15">
      <c r="G366" s="15"/>
    </row>
    <row r="367" spans="7:7" x14ac:dyDescent="0.15">
      <c r="G367" s="15"/>
    </row>
    <row r="368" spans="7:7" x14ac:dyDescent="0.15">
      <c r="G368" s="15"/>
    </row>
    <row r="369" spans="7:7" x14ac:dyDescent="0.15">
      <c r="G369" s="15"/>
    </row>
    <row r="370" spans="7:7" x14ac:dyDescent="0.15">
      <c r="G370" s="15"/>
    </row>
    <row r="371" spans="7:7" x14ac:dyDescent="0.15">
      <c r="G371" s="15"/>
    </row>
    <row r="372" spans="7:7" x14ac:dyDescent="0.15">
      <c r="G372" s="15"/>
    </row>
    <row r="373" spans="7:7" x14ac:dyDescent="0.15">
      <c r="G373" s="15"/>
    </row>
    <row r="374" spans="7:7" x14ac:dyDescent="0.15">
      <c r="G374" s="15"/>
    </row>
    <row r="375" spans="7:7" x14ac:dyDescent="0.15">
      <c r="G375" s="15"/>
    </row>
    <row r="376" spans="7:7" x14ac:dyDescent="0.15">
      <c r="G376" s="15"/>
    </row>
    <row r="377" spans="7:7" x14ac:dyDescent="0.15">
      <c r="G377" s="15"/>
    </row>
    <row r="378" spans="7:7" x14ac:dyDescent="0.15">
      <c r="G378" s="15"/>
    </row>
    <row r="379" spans="7:7" x14ac:dyDescent="0.15">
      <c r="G379" s="15"/>
    </row>
    <row r="380" spans="7:7" x14ac:dyDescent="0.15">
      <c r="G380" s="15"/>
    </row>
    <row r="381" spans="7:7" x14ac:dyDescent="0.15">
      <c r="G381" s="15"/>
    </row>
    <row r="382" spans="7:7" x14ac:dyDescent="0.15">
      <c r="G382" s="15"/>
    </row>
    <row r="383" spans="7:7" x14ac:dyDescent="0.15">
      <c r="G383" s="15"/>
    </row>
    <row r="384" spans="7:7" x14ac:dyDescent="0.15">
      <c r="G384" s="15"/>
    </row>
    <row r="385" spans="7:7" x14ac:dyDescent="0.15">
      <c r="G385" s="15"/>
    </row>
    <row r="386" spans="7:7" x14ac:dyDescent="0.15">
      <c r="G386" s="15"/>
    </row>
    <row r="387" spans="7:7" x14ac:dyDescent="0.15">
      <c r="G387" s="15"/>
    </row>
    <row r="388" spans="7:7" x14ac:dyDescent="0.15">
      <c r="G388" s="15"/>
    </row>
    <row r="389" spans="7:7" x14ac:dyDescent="0.15">
      <c r="G389" s="15"/>
    </row>
    <row r="390" spans="7:7" x14ac:dyDescent="0.15">
      <c r="G390" s="15"/>
    </row>
    <row r="391" spans="7:7" x14ac:dyDescent="0.15">
      <c r="G391" s="15"/>
    </row>
    <row r="392" spans="7:7" x14ac:dyDescent="0.15">
      <c r="G392" s="15"/>
    </row>
    <row r="393" spans="7:7" x14ac:dyDescent="0.15">
      <c r="G393" s="15"/>
    </row>
    <row r="394" spans="7:7" x14ac:dyDescent="0.15">
      <c r="G394" s="15"/>
    </row>
    <row r="395" spans="7:7" x14ac:dyDescent="0.15">
      <c r="G395" s="15"/>
    </row>
    <row r="396" spans="7:7" x14ac:dyDescent="0.15">
      <c r="G396" s="15"/>
    </row>
    <row r="397" spans="7:7" x14ac:dyDescent="0.15">
      <c r="G397" s="15"/>
    </row>
    <row r="398" spans="7:7" x14ac:dyDescent="0.15">
      <c r="G398" s="15"/>
    </row>
    <row r="399" spans="7:7" x14ac:dyDescent="0.15">
      <c r="G399" s="15"/>
    </row>
    <row r="400" spans="7:7" x14ac:dyDescent="0.15">
      <c r="G400" s="15"/>
    </row>
    <row r="401" spans="7:7" x14ac:dyDescent="0.15">
      <c r="G401" s="15"/>
    </row>
    <row r="402" spans="7:7" x14ac:dyDescent="0.15">
      <c r="G402" s="15"/>
    </row>
    <row r="403" spans="7:7" x14ac:dyDescent="0.15">
      <c r="G403" s="15"/>
    </row>
    <row r="404" spans="7:7" x14ac:dyDescent="0.15">
      <c r="G404" s="15"/>
    </row>
    <row r="405" spans="7:7" x14ac:dyDescent="0.15">
      <c r="G405" s="15"/>
    </row>
    <row r="406" spans="7:7" x14ac:dyDescent="0.15">
      <c r="G406" s="15"/>
    </row>
    <row r="407" spans="7:7" x14ac:dyDescent="0.15">
      <c r="G407" s="15"/>
    </row>
    <row r="408" spans="7:7" x14ac:dyDescent="0.15">
      <c r="G408" s="15"/>
    </row>
    <row r="409" spans="7:7" x14ac:dyDescent="0.15">
      <c r="G409" s="15"/>
    </row>
    <row r="410" spans="7:7" x14ac:dyDescent="0.15">
      <c r="G410" s="15"/>
    </row>
    <row r="411" spans="7:7" x14ac:dyDescent="0.15">
      <c r="G411" s="15"/>
    </row>
    <row r="412" spans="7:7" x14ac:dyDescent="0.15">
      <c r="G412" s="15"/>
    </row>
    <row r="413" spans="7:7" x14ac:dyDescent="0.15">
      <c r="G413" s="15"/>
    </row>
    <row r="414" spans="7:7" x14ac:dyDescent="0.15">
      <c r="G414" s="15"/>
    </row>
    <row r="415" spans="7:7" x14ac:dyDescent="0.15">
      <c r="G415" s="15"/>
    </row>
    <row r="416" spans="7:7" x14ac:dyDescent="0.15">
      <c r="G416" s="15"/>
    </row>
    <row r="417" spans="7:7" x14ac:dyDescent="0.15">
      <c r="G417" s="15"/>
    </row>
    <row r="418" spans="7:7" x14ac:dyDescent="0.15">
      <c r="G418" s="15"/>
    </row>
    <row r="419" spans="7:7" x14ac:dyDescent="0.15">
      <c r="G419" s="15"/>
    </row>
    <row r="420" spans="7:7" x14ac:dyDescent="0.15">
      <c r="G420" s="15"/>
    </row>
    <row r="421" spans="7:7" x14ac:dyDescent="0.15">
      <c r="G421" s="15"/>
    </row>
    <row r="422" spans="7:7" x14ac:dyDescent="0.15">
      <c r="G422" s="15"/>
    </row>
    <row r="423" spans="7:7" x14ac:dyDescent="0.15">
      <c r="G423" s="15"/>
    </row>
    <row r="424" spans="7:7" x14ac:dyDescent="0.15">
      <c r="G424" s="15"/>
    </row>
    <row r="425" spans="7:7" x14ac:dyDescent="0.15">
      <c r="G425" s="15"/>
    </row>
    <row r="426" spans="7:7" x14ac:dyDescent="0.15">
      <c r="G426" s="15"/>
    </row>
    <row r="427" spans="7:7" x14ac:dyDescent="0.15">
      <c r="G427" s="15"/>
    </row>
    <row r="428" spans="7:7" x14ac:dyDescent="0.15">
      <c r="G428" s="15"/>
    </row>
    <row r="429" spans="7:7" x14ac:dyDescent="0.15">
      <c r="G429" s="15"/>
    </row>
    <row r="430" spans="7:7" x14ac:dyDescent="0.15">
      <c r="G430" s="15"/>
    </row>
    <row r="431" spans="7:7" x14ac:dyDescent="0.15">
      <c r="G431" s="15"/>
    </row>
    <row r="432" spans="7:7" x14ac:dyDescent="0.15">
      <c r="G432" s="15"/>
    </row>
    <row r="433" spans="7:7" x14ac:dyDescent="0.15">
      <c r="G433" s="15"/>
    </row>
    <row r="434" spans="7:7" x14ac:dyDescent="0.15">
      <c r="G434" s="15"/>
    </row>
    <row r="435" spans="7:7" x14ac:dyDescent="0.15">
      <c r="G435" s="15"/>
    </row>
    <row r="436" spans="7:7" x14ac:dyDescent="0.15">
      <c r="G436" s="15"/>
    </row>
    <row r="437" spans="7:7" x14ac:dyDescent="0.15">
      <c r="G437" s="15"/>
    </row>
    <row r="438" spans="7:7" x14ac:dyDescent="0.15">
      <c r="G438" s="15"/>
    </row>
    <row r="439" spans="7:7" x14ac:dyDescent="0.15">
      <c r="G439" s="15"/>
    </row>
    <row r="440" spans="7:7" x14ac:dyDescent="0.15">
      <c r="G440" s="15"/>
    </row>
    <row r="441" spans="7:7" x14ac:dyDescent="0.15">
      <c r="G441" s="15"/>
    </row>
    <row r="442" spans="7:7" x14ac:dyDescent="0.15">
      <c r="G442" s="15"/>
    </row>
    <row r="443" spans="7:7" x14ac:dyDescent="0.15">
      <c r="G443" s="15"/>
    </row>
    <row r="444" spans="7:7" x14ac:dyDescent="0.15">
      <c r="G444" s="15"/>
    </row>
    <row r="445" spans="7:7" x14ac:dyDescent="0.15">
      <c r="G445" s="15"/>
    </row>
    <row r="446" spans="7:7" x14ac:dyDescent="0.15">
      <c r="G446" s="15"/>
    </row>
    <row r="447" spans="7:7" x14ac:dyDescent="0.15">
      <c r="G447" s="15"/>
    </row>
    <row r="448" spans="7:7" x14ac:dyDescent="0.15">
      <c r="G448" s="15"/>
    </row>
    <row r="449" spans="7:7" x14ac:dyDescent="0.15">
      <c r="G449" s="15"/>
    </row>
    <row r="450" spans="7:7" x14ac:dyDescent="0.15">
      <c r="G450" s="15"/>
    </row>
    <row r="451" spans="7:7" x14ac:dyDescent="0.15">
      <c r="G451" s="15"/>
    </row>
    <row r="452" spans="7:7" x14ac:dyDescent="0.15">
      <c r="G452" s="15"/>
    </row>
    <row r="453" spans="7:7" x14ac:dyDescent="0.15">
      <c r="G453" s="15"/>
    </row>
    <row r="454" spans="7:7" x14ac:dyDescent="0.15">
      <c r="G454" s="15"/>
    </row>
    <row r="455" spans="7:7" x14ac:dyDescent="0.15">
      <c r="G455" s="15"/>
    </row>
    <row r="456" spans="7:7" x14ac:dyDescent="0.15">
      <c r="G456" s="15"/>
    </row>
    <row r="457" spans="7:7" x14ac:dyDescent="0.15">
      <c r="G457" s="15"/>
    </row>
    <row r="458" spans="7:7" x14ac:dyDescent="0.15">
      <c r="G458" s="15"/>
    </row>
    <row r="459" spans="7:7" x14ac:dyDescent="0.15">
      <c r="G459" s="15"/>
    </row>
    <row r="460" spans="7:7" x14ac:dyDescent="0.15">
      <c r="G460" s="15"/>
    </row>
    <row r="461" spans="7:7" x14ac:dyDescent="0.15">
      <c r="G461" s="15"/>
    </row>
    <row r="462" spans="7:7" x14ac:dyDescent="0.15">
      <c r="G462" s="15"/>
    </row>
    <row r="463" spans="7:7" x14ac:dyDescent="0.15">
      <c r="G463" s="15"/>
    </row>
    <row r="464" spans="7:7" x14ac:dyDescent="0.15">
      <c r="G464" s="15"/>
    </row>
    <row r="465" spans="7:7" x14ac:dyDescent="0.15">
      <c r="G465" s="15"/>
    </row>
    <row r="466" spans="7:7" x14ac:dyDescent="0.15">
      <c r="G466" s="15"/>
    </row>
    <row r="467" spans="7:7" x14ac:dyDescent="0.15">
      <c r="G467" s="15"/>
    </row>
    <row r="468" spans="7:7" x14ac:dyDescent="0.15">
      <c r="G468" s="15"/>
    </row>
    <row r="469" spans="7:7" x14ac:dyDescent="0.15">
      <c r="G469" s="15"/>
    </row>
    <row r="470" spans="7:7" x14ac:dyDescent="0.15">
      <c r="G470" s="15"/>
    </row>
    <row r="471" spans="7:7" x14ac:dyDescent="0.15">
      <c r="G471" s="15"/>
    </row>
    <row r="472" spans="7:7" x14ac:dyDescent="0.15">
      <c r="G472" s="15"/>
    </row>
    <row r="473" spans="7:7" x14ac:dyDescent="0.15">
      <c r="G473" s="15"/>
    </row>
    <row r="474" spans="7:7" x14ac:dyDescent="0.15">
      <c r="G474" s="15"/>
    </row>
    <row r="475" spans="7:7" x14ac:dyDescent="0.15">
      <c r="G475" s="15"/>
    </row>
    <row r="476" spans="7:7" x14ac:dyDescent="0.15">
      <c r="G476" s="15"/>
    </row>
    <row r="477" spans="7:7" x14ac:dyDescent="0.15">
      <c r="G477" s="15"/>
    </row>
    <row r="478" spans="7:7" x14ac:dyDescent="0.15">
      <c r="G478" s="15"/>
    </row>
    <row r="479" spans="7:7" x14ac:dyDescent="0.15">
      <c r="G479" s="15"/>
    </row>
    <row r="480" spans="7:7" x14ac:dyDescent="0.15">
      <c r="G480" s="15"/>
    </row>
    <row r="481" spans="7:7" x14ac:dyDescent="0.15">
      <c r="G481" s="15"/>
    </row>
    <row r="482" spans="7:7" x14ac:dyDescent="0.15">
      <c r="G482" s="15"/>
    </row>
    <row r="483" spans="7:7" x14ac:dyDescent="0.15">
      <c r="G483" s="15"/>
    </row>
    <row r="484" spans="7:7" x14ac:dyDescent="0.15">
      <c r="G484" s="15"/>
    </row>
    <row r="485" spans="7:7" x14ac:dyDescent="0.15">
      <c r="G485" s="15"/>
    </row>
    <row r="486" spans="7:7" x14ac:dyDescent="0.15">
      <c r="G486" s="15"/>
    </row>
    <row r="487" spans="7:7" x14ac:dyDescent="0.15">
      <c r="G487" s="15"/>
    </row>
    <row r="488" spans="7:7" x14ac:dyDescent="0.15">
      <c r="G488" s="15"/>
    </row>
    <row r="489" spans="7:7" x14ac:dyDescent="0.15">
      <c r="G489" s="15"/>
    </row>
    <row r="490" spans="7:7" x14ac:dyDescent="0.15">
      <c r="G490" s="15"/>
    </row>
    <row r="491" spans="7:7" x14ac:dyDescent="0.15">
      <c r="G491" s="15"/>
    </row>
    <row r="492" spans="7:7" x14ac:dyDescent="0.15">
      <c r="G492" s="15"/>
    </row>
    <row r="493" spans="7:7" x14ac:dyDescent="0.15">
      <c r="G493" s="15"/>
    </row>
    <row r="494" spans="7:7" x14ac:dyDescent="0.15">
      <c r="G494" s="15"/>
    </row>
    <row r="495" spans="7:7" x14ac:dyDescent="0.15">
      <c r="G495" s="15"/>
    </row>
    <row r="496" spans="7:7" x14ac:dyDescent="0.15">
      <c r="G496" s="15"/>
    </row>
    <row r="497" spans="7:7" x14ac:dyDescent="0.15">
      <c r="G497" s="15"/>
    </row>
    <row r="498" spans="7:7" x14ac:dyDescent="0.15">
      <c r="G498" s="15"/>
    </row>
    <row r="499" spans="7:7" x14ac:dyDescent="0.15">
      <c r="G499" s="15"/>
    </row>
    <row r="500" spans="7:7" x14ac:dyDescent="0.15">
      <c r="G500" s="15"/>
    </row>
    <row r="501" spans="7:7" x14ac:dyDescent="0.15">
      <c r="G501" s="15"/>
    </row>
    <row r="502" spans="7:7" x14ac:dyDescent="0.15">
      <c r="G502" s="15"/>
    </row>
    <row r="503" spans="7:7" x14ac:dyDescent="0.15">
      <c r="G503" s="15"/>
    </row>
    <row r="504" spans="7:7" x14ac:dyDescent="0.15">
      <c r="G504" s="15"/>
    </row>
    <row r="505" spans="7:7" x14ac:dyDescent="0.15">
      <c r="G505" s="15"/>
    </row>
    <row r="506" spans="7:7" x14ac:dyDescent="0.15">
      <c r="G506" s="15"/>
    </row>
    <row r="507" spans="7:7" x14ac:dyDescent="0.15">
      <c r="G507" s="15"/>
    </row>
    <row r="508" spans="7:7" x14ac:dyDescent="0.15">
      <c r="G508" s="15"/>
    </row>
    <row r="509" spans="7:7" x14ac:dyDescent="0.15">
      <c r="G509" s="15"/>
    </row>
    <row r="510" spans="7:7" x14ac:dyDescent="0.15">
      <c r="G510" s="15"/>
    </row>
    <row r="511" spans="7:7" x14ac:dyDescent="0.15">
      <c r="G511" s="15"/>
    </row>
    <row r="512" spans="7:7" x14ac:dyDescent="0.15">
      <c r="G512" s="15"/>
    </row>
    <row r="513" spans="7:7" x14ac:dyDescent="0.15">
      <c r="G513" s="15"/>
    </row>
    <row r="514" spans="7:7" x14ac:dyDescent="0.15">
      <c r="G514" s="15"/>
    </row>
    <row r="515" spans="7:7" x14ac:dyDescent="0.15">
      <c r="G515" s="15"/>
    </row>
    <row r="516" spans="7:7" x14ac:dyDescent="0.15">
      <c r="G516" s="15"/>
    </row>
    <row r="517" spans="7:7" x14ac:dyDescent="0.15">
      <c r="G517" s="15"/>
    </row>
    <row r="518" spans="7:7" x14ac:dyDescent="0.15">
      <c r="G518" s="15"/>
    </row>
    <row r="519" spans="7:7" x14ac:dyDescent="0.15">
      <c r="G519" s="15"/>
    </row>
    <row r="520" spans="7:7" x14ac:dyDescent="0.15">
      <c r="G520" s="15"/>
    </row>
    <row r="521" spans="7:7" x14ac:dyDescent="0.15">
      <c r="G521" s="15"/>
    </row>
    <row r="522" spans="7:7" x14ac:dyDescent="0.15">
      <c r="G522" s="15"/>
    </row>
    <row r="523" spans="7:7" x14ac:dyDescent="0.15">
      <c r="G523" s="15"/>
    </row>
    <row r="524" spans="7:7" x14ac:dyDescent="0.15">
      <c r="G524" s="15"/>
    </row>
    <row r="525" spans="7:7" x14ac:dyDescent="0.15">
      <c r="G525" s="15"/>
    </row>
    <row r="526" spans="7:7" x14ac:dyDescent="0.15">
      <c r="G526" s="15"/>
    </row>
    <row r="527" spans="7:7" x14ac:dyDescent="0.15">
      <c r="G527" s="15"/>
    </row>
    <row r="528" spans="7:7" x14ac:dyDescent="0.15">
      <c r="G528" s="15"/>
    </row>
    <row r="529" spans="7:7" x14ac:dyDescent="0.15">
      <c r="G529" s="15"/>
    </row>
    <row r="530" spans="7:7" x14ac:dyDescent="0.15">
      <c r="G530" s="15"/>
    </row>
    <row r="531" spans="7:7" x14ac:dyDescent="0.15">
      <c r="G531" s="15"/>
    </row>
    <row r="532" spans="7:7" x14ac:dyDescent="0.15">
      <c r="G532" s="15"/>
    </row>
    <row r="533" spans="7:7" x14ac:dyDescent="0.15">
      <c r="G533" s="15"/>
    </row>
    <row r="534" spans="7:7" x14ac:dyDescent="0.15">
      <c r="G534" s="15"/>
    </row>
    <row r="535" spans="7:7" x14ac:dyDescent="0.15">
      <c r="G535" s="15"/>
    </row>
    <row r="536" spans="7:7" x14ac:dyDescent="0.15">
      <c r="G536" s="15"/>
    </row>
    <row r="537" spans="7:7" x14ac:dyDescent="0.15">
      <c r="G537" s="15"/>
    </row>
    <row r="538" spans="7:7" x14ac:dyDescent="0.15">
      <c r="G538" s="15"/>
    </row>
    <row r="539" spans="7:7" x14ac:dyDescent="0.15">
      <c r="G539" s="15"/>
    </row>
    <row r="540" spans="7:7" x14ac:dyDescent="0.15">
      <c r="G540" s="15"/>
    </row>
    <row r="541" spans="7:7" x14ac:dyDescent="0.15">
      <c r="G541" s="15"/>
    </row>
    <row r="542" spans="7:7" x14ac:dyDescent="0.15">
      <c r="G542" s="15"/>
    </row>
    <row r="543" spans="7:7" x14ac:dyDescent="0.15">
      <c r="G543" s="15"/>
    </row>
    <row r="544" spans="7:7" x14ac:dyDescent="0.15">
      <c r="G544" s="15"/>
    </row>
    <row r="545" spans="7:7" x14ac:dyDescent="0.15">
      <c r="G545" s="15"/>
    </row>
    <row r="546" spans="7:7" x14ac:dyDescent="0.15">
      <c r="G546" s="15"/>
    </row>
    <row r="547" spans="7:7" x14ac:dyDescent="0.15">
      <c r="G547" s="15"/>
    </row>
    <row r="548" spans="7:7" x14ac:dyDescent="0.15">
      <c r="G548" s="15"/>
    </row>
    <row r="549" spans="7:7" x14ac:dyDescent="0.15">
      <c r="G549" s="15"/>
    </row>
    <row r="550" spans="7:7" x14ac:dyDescent="0.15">
      <c r="G550" s="15"/>
    </row>
    <row r="551" spans="7:7" x14ac:dyDescent="0.15">
      <c r="G551" s="15"/>
    </row>
    <row r="552" spans="7:7" x14ac:dyDescent="0.15">
      <c r="G552" s="15"/>
    </row>
    <row r="553" spans="7:7" x14ac:dyDescent="0.15">
      <c r="G553" s="15"/>
    </row>
    <row r="554" spans="7:7" x14ac:dyDescent="0.15">
      <c r="G554" s="15"/>
    </row>
    <row r="555" spans="7:7" x14ac:dyDescent="0.15">
      <c r="G555" s="15"/>
    </row>
    <row r="556" spans="7:7" x14ac:dyDescent="0.15">
      <c r="G556" s="15"/>
    </row>
    <row r="557" spans="7:7" x14ac:dyDescent="0.15">
      <c r="G557" s="15"/>
    </row>
    <row r="558" spans="7:7" x14ac:dyDescent="0.15">
      <c r="G558" s="15"/>
    </row>
    <row r="559" spans="7:7" x14ac:dyDescent="0.15">
      <c r="G559" s="15"/>
    </row>
    <row r="560" spans="7:7" x14ac:dyDescent="0.15">
      <c r="G560" s="15"/>
    </row>
    <row r="561" spans="7:7" x14ac:dyDescent="0.15">
      <c r="G561" s="15"/>
    </row>
    <row r="562" spans="7:7" x14ac:dyDescent="0.15">
      <c r="G562" s="15"/>
    </row>
    <row r="563" spans="7:7" x14ac:dyDescent="0.15">
      <c r="G563" s="15"/>
    </row>
    <row r="564" spans="7:7" x14ac:dyDescent="0.15">
      <c r="G564" s="15"/>
    </row>
    <row r="565" spans="7:7" x14ac:dyDescent="0.15">
      <c r="G565" s="15"/>
    </row>
    <row r="566" spans="7:7" x14ac:dyDescent="0.15">
      <c r="G566" s="15"/>
    </row>
    <row r="567" spans="7:7" x14ac:dyDescent="0.15">
      <c r="G567" s="15"/>
    </row>
    <row r="568" spans="7:7" x14ac:dyDescent="0.15">
      <c r="G568" s="15"/>
    </row>
    <row r="569" spans="7:7" x14ac:dyDescent="0.15">
      <c r="G569" s="15"/>
    </row>
    <row r="570" spans="7:7" x14ac:dyDescent="0.15">
      <c r="G570" s="15"/>
    </row>
    <row r="571" spans="7:7" x14ac:dyDescent="0.15">
      <c r="G571" s="15"/>
    </row>
    <row r="572" spans="7:7" x14ac:dyDescent="0.15">
      <c r="G572" s="15"/>
    </row>
    <row r="573" spans="7:7" x14ac:dyDescent="0.15">
      <c r="G573" s="15"/>
    </row>
    <row r="574" spans="7:7" x14ac:dyDescent="0.15">
      <c r="G574" s="15"/>
    </row>
    <row r="575" spans="7:7" x14ac:dyDescent="0.15">
      <c r="G575" s="15"/>
    </row>
    <row r="576" spans="7:7" x14ac:dyDescent="0.15">
      <c r="G576" s="15"/>
    </row>
    <row r="577" spans="7:7" x14ac:dyDescent="0.15">
      <c r="G577" s="15"/>
    </row>
    <row r="578" spans="7:7" x14ac:dyDescent="0.15">
      <c r="G578" s="15"/>
    </row>
    <row r="579" spans="7:7" x14ac:dyDescent="0.15">
      <c r="G579" s="15"/>
    </row>
    <row r="580" spans="7:7" x14ac:dyDescent="0.15">
      <c r="G580" s="15"/>
    </row>
    <row r="581" spans="7:7" x14ac:dyDescent="0.15">
      <c r="G581" s="15"/>
    </row>
    <row r="582" spans="7:7" x14ac:dyDescent="0.15">
      <c r="G582" s="15"/>
    </row>
    <row r="583" spans="7:7" x14ac:dyDescent="0.15">
      <c r="G583" s="15"/>
    </row>
    <row r="584" spans="7:7" x14ac:dyDescent="0.15">
      <c r="G584" s="15"/>
    </row>
    <row r="585" spans="7:7" x14ac:dyDescent="0.15">
      <c r="G585" s="15"/>
    </row>
    <row r="586" spans="7:7" x14ac:dyDescent="0.15">
      <c r="G586" s="15"/>
    </row>
    <row r="587" spans="7:7" x14ac:dyDescent="0.15">
      <c r="G587" s="15"/>
    </row>
    <row r="588" spans="7:7" x14ac:dyDescent="0.15">
      <c r="G588" s="15"/>
    </row>
    <row r="589" spans="7:7" x14ac:dyDescent="0.15">
      <c r="G589" s="15"/>
    </row>
    <row r="590" spans="7:7" x14ac:dyDescent="0.15">
      <c r="G590" s="15"/>
    </row>
    <row r="591" spans="7:7" x14ac:dyDescent="0.15">
      <c r="G591" s="15"/>
    </row>
    <row r="592" spans="7:7" x14ac:dyDescent="0.15">
      <c r="G592" s="15"/>
    </row>
    <row r="593" spans="7:7" x14ac:dyDescent="0.15">
      <c r="G593" s="15"/>
    </row>
    <row r="594" spans="7:7" x14ac:dyDescent="0.15">
      <c r="G594" s="15"/>
    </row>
    <row r="595" spans="7:7" x14ac:dyDescent="0.15">
      <c r="G595" s="15"/>
    </row>
    <row r="596" spans="7:7" x14ac:dyDescent="0.15">
      <c r="G596" s="15"/>
    </row>
    <row r="597" spans="7:7" x14ac:dyDescent="0.15">
      <c r="G597" s="15"/>
    </row>
    <row r="598" spans="7:7" x14ac:dyDescent="0.15">
      <c r="G598" s="15"/>
    </row>
    <row r="599" spans="7:7" x14ac:dyDescent="0.15">
      <c r="G599" s="15"/>
    </row>
    <row r="600" spans="7:7" x14ac:dyDescent="0.15">
      <c r="G600" s="15"/>
    </row>
    <row r="601" spans="7:7" x14ac:dyDescent="0.15">
      <c r="G601" s="15"/>
    </row>
    <row r="602" spans="7:7" x14ac:dyDescent="0.15">
      <c r="G602" s="15"/>
    </row>
    <row r="603" spans="7:7" x14ac:dyDescent="0.15">
      <c r="G603" s="15"/>
    </row>
    <row r="604" spans="7:7" x14ac:dyDescent="0.15">
      <c r="G604" s="15"/>
    </row>
    <row r="605" spans="7:7" x14ac:dyDescent="0.15">
      <c r="G605" s="15"/>
    </row>
    <row r="606" spans="7:7" x14ac:dyDescent="0.15">
      <c r="G606" s="15"/>
    </row>
    <row r="607" spans="7:7" x14ac:dyDescent="0.15">
      <c r="G607" s="15"/>
    </row>
    <row r="608" spans="7:7" x14ac:dyDescent="0.15">
      <c r="G608" s="15"/>
    </row>
    <row r="609" spans="7:7" x14ac:dyDescent="0.15">
      <c r="G609" s="15"/>
    </row>
    <row r="610" spans="7:7" x14ac:dyDescent="0.15">
      <c r="G610" s="15"/>
    </row>
    <row r="611" spans="7:7" x14ac:dyDescent="0.15">
      <c r="G611" s="15"/>
    </row>
    <row r="612" spans="7:7" x14ac:dyDescent="0.15">
      <c r="G612" s="15"/>
    </row>
    <row r="613" spans="7:7" x14ac:dyDescent="0.15">
      <c r="G613" s="15"/>
    </row>
    <row r="614" spans="7:7" x14ac:dyDescent="0.15">
      <c r="G614" s="15"/>
    </row>
    <row r="615" spans="7:7" x14ac:dyDescent="0.15">
      <c r="G615" s="15"/>
    </row>
    <row r="616" spans="7:7" x14ac:dyDescent="0.15">
      <c r="G616" s="15"/>
    </row>
    <row r="617" spans="7:7" x14ac:dyDescent="0.15">
      <c r="G617" s="15"/>
    </row>
    <row r="618" spans="7:7" x14ac:dyDescent="0.15">
      <c r="G618" s="15"/>
    </row>
    <row r="619" spans="7:7" x14ac:dyDescent="0.15">
      <c r="G619" s="15"/>
    </row>
    <row r="620" spans="7:7" x14ac:dyDescent="0.15">
      <c r="G620" s="15"/>
    </row>
    <row r="621" spans="7:7" x14ac:dyDescent="0.15">
      <c r="G621" s="15"/>
    </row>
    <row r="622" spans="7:7" x14ac:dyDescent="0.15">
      <c r="G622" s="15"/>
    </row>
    <row r="623" spans="7:7" x14ac:dyDescent="0.15">
      <c r="G623" s="15"/>
    </row>
    <row r="624" spans="7:7" x14ac:dyDescent="0.15">
      <c r="G624" s="15"/>
    </row>
    <row r="625" spans="7:7" x14ac:dyDescent="0.15">
      <c r="G625" s="15"/>
    </row>
    <row r="626" spans="7:7" x14ac:dyDescent="0.15">
      <c r="G626" s="15"/>
    </row>
    <row r="627" spans="7:7" x14ac:dyDescent="0.15">
      <c r="G627" s="15"/>
    </row>
    <row r="628" spans="7:7" x14ac:dyDescent="0.15">
      <c r="G628" s="15"/>
    </row>
    <row r="629" spans="7:7" x14ac:dyDescent="0.15">
      <c r="G629" s="15"/>
    </row>
    <row r="630" spans="7:7" x14ac:dyDescent="0.15">
      <c r="G630" s="15"/>
    </row>
    <row r="631" spans="7:7" x14ac:dyDescent="0.15">
      <c r="G631" s="15"/>
    </row>
    <row r="632" spans="7:7" x14ac:dyDescent="0.15">
      <c r="G632" s="15"/>
    </row>
    <row r="633" spans="7:7" x14ac:dyDescent="0.15">
      <c r="G633" s="15"/>
    </row>
    <row r="634" spans="7:7" x14ac:dyDescent="0.15">
      <c r="G634" s="15"/>
    </row>
    <row r="635" spans="7:7" x14ac:dyDescent="0.15">
      <c r="G635" s="15"/>
    </row>
    <row r="636" spans="7:7" x14ac:dyDescent="0.15">
      <c r="G636" s="15"/>
    </row>
    <row r="637" spans="7:7" x14ac:dyDescent="0.15">
      <c r="G637" s="15"/>
    </row>
    <row r="638" spans="7:7" x14ac:dyDescent="0.15">
      <c r="G638" s="15"/>
    </row>
    <row r="639" spans="7:7" x14ac:dyDescent="0.15">
      <c r="G639" s="15"/>
    </row>
    <row r="640" spans="7:7" x14ac:dyDescent="0.15">
      <c r="G640" s="15"/>
    </row>
    <row r="641" spans="7:7" x14ac:dyDescent="0.15">
      <c r="G641" s="15"/>
    </row>
    <row r="642" spans="7:7" x14ac:dyDescent="0.15">
      <c r="G642" s="15"/>
    </row>
    <row r="643" spans="7:7" x14ac:dyDescent="0.15">
      <c r="G643" s="15"/>
    </row>
    <row r="644" spans="7:7" x14ac:dyDescent="0.15">
      <c r="G644" s="15"/>
    </row>
    <row r="645" spans="7:7" x14ac:dyDescent="0.15">
      <c r="G645" s="15"/>
    </row>
    <row r="646" spans="7:7" x14ac:dyDescent="0.15">
      <c r="G646" s="15"/>
    </row>
    <row r="647" spans="7:7" x14ac:dyDescent="0.15">
      <c r="G647" s="15"/>
    </row>
    <row r="648" spans="7:7" x14ac:dyDescent="0.15">
      <c r="G648" s="15"/>
    </row>
    <row r="649" spans="7:7" x14ac:dyDescent="0.15">
      <c r="G649" s="15"/>
    </row>
    <row r="650" spans="7:7" x14ac:dyDescent="0.15">
      <c r="G650" s="15"/>
    </row>
    <row r="651" spans="7:7" x14ac:dyDescent="0.15">
      <c r="G651" s="15"/>
    </row>
    <row r="652" spans="7:7" x14ac:dyDescent="0.15">
      <c r="G652" s="15"/>
    </row>
    <row r="653" spans="7:7" x14ac:dyDescent="0.15">
      <c r="G653" s="15"/>
    </row>
    <row r="654" spans="7:7" x14ac:dyDescent="0.15">
      <c r="G654" s="15"/>
    </row>
    <row r="655" spans="7:7" x14ac:dyDescent="0.15">
      <c r="G655" s="15"/>
    </row>
    <row r="656" spans="7:7" x14ac:dyDescent="0.15">
      <c r="G656" s="15"/>
    </row>
    <row r="657" spans="7:7" x14ac:dyDescent="0.15">
      <c r="G657" s="15"/>
    </row>
    <row r="658" spans="7:7" x14ac:dyDescent="0.15">
      <c r="G658" s="15"/>
    </row>
    <row r="659" spans="7:7" x14ac:dyDescent="0.15">
      <c r="G659" s="15"/>
    </row>
    <row r="660" spans="7:7" x14ac:dyDescent="0.15">
      <c r="G660" s="15"/>
    </row>
    <row r="661" spans="7:7" x14ac:dyDescent="0.15">
      <c r="G661" s="15"/>
    </row>
    <row r="662" spans="7:7" x14ac:dyDescent="0.15">
      <c r="G662" s="15"/>
    </row>
    <row r="663" spans="7:7" x14ac:dyDescent="0.15">
      <c r="G663" s="15"/>
    </row>
    <row r="664" spans="7:7" x14ac:dyDescent="0.15">
      <c r="G664" s="15"/>
    </row>
    <row r="665" spans="7:7" x14ac:dyDescent="0.15">
      <c r="G665" s="15"/>
    </row>
    <row r="666" spans="7:7" x14ac:dyDescent="0.15">
      <c r="G666" s="15"/>
    </row>
    <row r="667" spans="7:7" x14ac:dyDescent="0.15">
      <c r="G667" s="15"/>
    </row>
    <row r="668" spans="7:7" x14ac:dyDescent="0.15">
      <c r="G668" s="15"/>
    </row>
    <row r="669" spans="7:7" x14ac:dyDescent="0.15">
      <c r="G669" s="15"/>
    </row>
    <row r="670" spans="7:7" x14ac:dyDescent="0.15">
      <c r="G670" s="15"/>
    </row>
    <row r="671" spans="7:7" x14ac:dyDescent="0.15">
      <c r="G671" s="15"/>
    </row>
    <row r="672" spans="7:7" x14ac:dyDescent="0.15">
      <c r="G672" s="15"/>
    </row>
    <row r="673" spans="7:7" x14ac:dyDescent="0.15">
      <c r="G673" s="15"/>
    </row>
    <row r="674" spans="7:7" x14ac:dyDescent="0.15">
      <c r="G674" s="15"/>
    </row>
    <row r="675" spans="7:7" x14ac:dyDescent="0.15">
      <c r="G675" s="15"/>
    </row>
    <row r="676" spans="7:7" x14ac:dyDescent="0.15">
      <c r="G676" s="15"/>
    </row>
    <row r="677" spans="7:7" x14ac:dyDescent="0.15">
      <c r="G677" s="15"/>
    </row>
    <row r="678" spans="7:7" x14ac:dyDescent="0.15">
      <c r="G678" s="15"/>
    </row>
    <row r="679" spans="7:7" x14ac:dyDescent="0.15">
      <c r="G679" s="15"/>
    </row>
    <row r="680" spans="7:7" x14ac:dyDescent="0.15">
      <c r="G680" s="15"/>
    </row>
    <row r="681" spans="7:7" x14ac:dyDescent="0.15">
      <c r="G681" s="15"/>
    </row>
    <row r="682" spans="7:7" x14ac:dyDescent="0.15">
      <c r="G682" s="15"/>
    </row>
    <row r="683" spans="7:7" x14ac:dyDescent="0.15">
      <c r="G683" s="15"/>
    </row>
    <row r="684" spans="7:7" x14ac:dyDescent="0.15">
      <c r="G684" s="15"/>
    </row>
    <row r="685" spans="7:7" x14ac:dyDescent="0.15">
      <c r="G685" s="15"/>
    </row>
    <row r="686" spans="7:7" x14ac:dyDescent="0.15">
      <c r="G686" s="15"/>
    </row>
    <row r="687" spans="7:7" x14ac:dyDescent="0.15">
      <c r="G687" s="15"/>
    </row>
    <row r="688" spans="7:7" x14ac:dyDescent="0.15">
      <c r="G688" s="15"/>
    </row>
    <row r="689" spans="7:7" x14ac:dyDescent="0.15">
      <c r="G689" s="15"/>
    </row>
    <row r="690" spans="7:7" x14ac:dyDescent="0.15">
      <c r="G690" s="15"/>
    </row>
    <row r="691" spans="7:7" x14ac:dyDescent="0.15">
      <c r="G691" s="15"/>
    </row>
    <row r="692" spans="7:7" x14ac:dyDescent="0.15">
      <c r="G692" s="15"/>
    </row>
    <row r="693" spans="7:7" x14ac:dyDescent="0.15">
      <c r="G693" s="15"/>
    </row>
    <row r="694" spans="7:7" x14ac:dyDescent="0.15">
      <c r="G694" s="15"/>
    </row>
    <row r="695" spans="7:7" x14ac:dyDescent="0.15">
      <c r="G695" s="15"/>
    </row>
    <row r="696" spans="7:7" x14ac:dyDescent="0.15">
      <c r="G696" s="15"/>
    </row>
    <row r="697" spans="7:7" x14ac:dyDescent="0.15">
      <c r="G697" s="15"/>
    </row>
    <row r="698" spans="7:7" x14ac:dyDescent="0.15">
      <c r="G698" s="15"/>
    </row>
    <row r="699" spans="7:7" x14ac:dyDescent="0.15">
      <c r="G699" s="15"/>
    </row>
    <row r="700" spans="7:7" x14ac:dyDescent="0.15">
      <c r="G700" s="15"/>
    </row>
    <row r="701" spans="7:7" x14ac:dyDescent="0.15">
      <c r="G701" s="15"/>
    </row>
    <row r="702" spans="7:7" x14ac:dyDescent="0.15">
      <c r="G702" s="15"/>
    </row>
    <row r="703" spans="7:7" x14ac:dyDescent="0.15">
      <c r="G703" s="15"/>
    </row>
    <row r="704" spans="7:7" x14ac:dyDescent="0.15">
      <c r="G704" s="15"/>
    </row>
    <row r="705" spans="7:7" x14ac:dyDescent="0.15">
      <c r="G705" s="15"/>
    </row>
    <row r="706" spans="7:7" x14ac:dyDescent="0.15">
      <c r="G706" s="15"/>
    </row>
    <row r="707" spans="7:7" x14ac:dyDescent="0.15">
      <c r="G707" s="15"/>
    </row>
    <row r="708" spans="7:7" x14ac:dyDescent="0.15">
      <c r="G708" s="15"/>
    </row>
    <row r="709" spans="7:7" x14ac:dyDescent="0.15">
      <c r="G709" s="15"/>
    </row>
    <row r="710" spans="7:7" x14ac:dyDescent="0.15">
      <c r="G710" s="15"/>
    </row>
    <row r="711" spans="7:7" x14ac:dyDescent="0.15">
      <c r="G711" s="15"/>
    </row>
    <row r="712" spans="7:7" x14ac:dyDescent="0.15">
      <c r="G712" s="15"/>
    </row>
    <row r="713" spans="7:7" x14ac:dyDescent="0.15">
      <c r="G713" s="15"/>
    </row>
    <row r="714" spans="7:7" x14ac:dyDescent="0.15">
      <c r="G714" s="15"/>
    </row>
    <row r="715" spans="7:7" x14ac:dyDescent="0.15">
      <c r="G715" s="15"/>
    </row>
    <row r="716" spans="7:7" x14ac:dyDescent="0.15">
      <c r="G716" s="15"/>
    </row>
    <row r="717" spans="7:7" x14ac:dyDescent="0.15">
      <c r="G717" s="15"/>
    </row>
    <row r="718" spans="7:7" x14ac:dyDescent="0.15">
      <c r="G718" s="15"/>
    </row>
    <row r="719" spans="7:7" x14ac:dyDescent="0.15">
      <c r="G719" s="15"/>
    </row>
    <row r="720" spans="7:7" x14ac:dyDescent="0.15">
      <c r="G720" s="15"/>
    </row>
    <row r="721" spans="7:7" x14ac:dyDescent="0.15">
      <c r="G721" s="15"/>
    </row>
    <row r="722" spans="7:7" x14ac:dyDescent="0.15">
      <c r="G722" s="15"/>
    </row>
    <row r="723" spans="7:7" x14ac:dyDescent="0.15">
      <c r="G723" s="15"/>
    </row>
    <row r="724" spans="7:7" x14ac:dyDescent="0.15">
      <c r="G724" s="15"/>
    </row>
    <row r="725" spans="7:7" x14ac:dyDescent="0.15">
      <c r="G725" s="15"/>
    </row>
    <row r="726" spans="7:7" x14ac:dyDescent="0.15">
      <c r="G726" s="15"/>
    </row>
    <row r="727" spans="7:7" x14ac:dyDescent="0.15">
      <c r="G727" s="15"/>
    </row>
    <row r="728" spans="7:7" x14ac:dyDescent="0.15">
      <c r="G728" s="15"/>
    </row>
    <row r="729" spans="7:7" x14ac:dyDescent="0.15">
      <c r="G729" s="15"/>
    </row>
    <row r="730" spans="7:7" x14ac:dyDescent="0.15">
      <c r="G730" s="15"/>
    </row>
    <row r="731" spans="7:7" x14ac:dyDescent="0.15">
      <c r="G731" s="15"/>
    </row>
    <row r="732" spans="7:7" x14ac:dyDescent="0.15">
      <c r="G732" s="15"/>
    </row>
    <row r="733" spans="7:7" x14ac:dyDescent="0.15">
      <c r="G733" s="15"/>
    </row>
    <row r="734" spans="7:7" x14ac:dyDescent="0.15">
      <c r="G734" s="15"/>
    </row>
    <row r="735" spans="7:7" x14ac:dyDescent="0.15">
      <c r="G735" s="15"/>
    </row>
    <row r="736" spans="7:7" x14ac:dyDescent="0.15">
      <c r="G736" s="15"/>
    </row>
    <row r="737" spans="7:7" x14ac:dyDescent="0.15">
      <c r="G737" s="15"/>
    </row>
    <row r="738" spans="7:7" x14ac:dyDescent="0.15">
      <c r="G738" s="15"/>
    </row>
    <row r="739" spans="7:7" x14ac:dyDescent="0.15">
      <c r="G739" s="15"/>
    </row>
    <row r="740" spans="7:7" x14ac:dyDescent="0.15">
      <c r="G740" s="15"/>
    </row>
    <row r="741" spans="7:7" x14ac:dyDescent="0.15">
      <c r="G741" s="15"/>
    </row>
    <row r="742" spans="7:7" x14ac:dyDescent="0.15">
      <c r="G742" s="15"/>
    </row>
    <row r="743" spans="7:7" x14ac:dyDescent="0.15">
      <c r="G743" s="15"/>
    </row>
    <row r="744" spans="7:7" x14ac:dyDescent="0.15">
      <c r="G744" s="15"/>
    </row>
    <row r="745" spans="7:7" x14ac:dyDescent="0.15">
      <c r="G745" s="15"/>
    </row>
    <row r="746" spans="7:7" x14ac:dyDescent="0.15">
      <c r="G746" s="15"/>
    </row>
    <row r="747" spans="7:7" x14ac:dyDescent="0.15">
      <c r="G747" s="15"/>
    </row>
    <row r="748" spans="7:7" x14ac:dyDescent="0.15">
      <c r="G748" s="15"/>
    </row>
    <row r="749" spans="7:7" x14ac:dyDescent="0.15">
      <c r="G749" s="15"/>
    </row>
    <row r="750" spans="7:7" x14ac:dyDescent="0.15">
      <c r="G750" s="15"/>
    </row>
    <row r="751" spans="7:7" x14ac:dyDescent="0.15">
      <c r="G751" s="15"/>
    </row>
    <row r="752" spans="7:7" x14ac:dyDescent="0.15">
      <c r="G752" s="15"/>
    </row>
    <row r="753" spans="7:7" x14ac:dyDescent="0.15">
      <c r="G753" s="15"/>
    </row>
    <row r="754" spans="7:7" x14ac:dyDescent="0.15">
      <c r="G754" s="15"/>
    </row>
    <row r="755" spans="7:7" x14ac:dyDescent="0.15">
      <c r="G755" s="15"/>
    </row>
    <row r="756" spans="7:7" x14ac:dyDescent="0.15">
      <c r="G756" s="15"/>
    </row>
    <row r="757" spans="7:7" x14ac:dyDescent="0.15">
      <c r="G757" s="15"/>
    </row>
    <row r="758" spans="7:7" x14ac:dyDescent="0.15">
      <c r="G758" s="15"/>
    </row>
    <row r="759" spans="7:7" x14ac:dyDescent="0.15">
      <c r="G759" s="15"/>
    </row>
    <row r="760" spans="7:7" x14ac:dyDescent="0.15">
      <c r="G760" s="15"/>
    </row>
    <row r="761" spans="7:7" x14ac:dyDescent="0.15">
      <c r="G761" s="15"/>
    </row>
    <row r="762" spans="7:7" x14ac:dyDescent="0.15">
      <c r="G762" s="15"/>
    </row>
    <row r="763" spans="7:7" x14ac:dyDescent="0.15">
      <c r="G763" s="15"/>
    </row>
    <row r="764" spans="7:7" x14ac:dyDescent="0.15">
      <c r="G764" s="15"/>
    </row>
    <row r="765" spans="7:7" x14ac:dyDescent="0.15">
      <c r="G765" s="15"/>
    </row>
    <row r="766" spans="7:7" x14ac:dyDescent="0.15">
      <c r="G766" s="15"/>
    </row>
    <row r="767" spans="7:7" x14ac:dyDescent="0.15">
      <c r="G767" s="15"/>
    </row>
    <row r="768" spans="7:7" x14ac:dyDescent="0.15">
      <c r="G768" s="15"/>
    </row>
    <row r="769" spans="7:7" x14ac:dyDescent="0.15">
      <c r="G769" s="15"/>
    </row>
    <row r="770" spans="7:7" x14ac:dyDescent="0.15">
      <c r="G770" s="15"/>
    </row>
    <row r="771" spans="7:7" x14ac:dyDescent="0.15">
      <c r="G771" s="15"/>
    </row>
    <row r="772" spans="7:7" x14ac:dyDescent="0.15">
      <c r="G772" s="15"/>
    </row>
    <row r="773" spans="7:7" x14ac:dyDescent="0.15">
      <c r="G773" s="15"/>
    </row>
    <row r="774" spans="7:7" x14ac:dyDescent="0.15">
      <c r="G774" s="15"/>
    </row>
    <row r="775" spans="7:7" x14ac:dyDescent="0.15">
      <c r="G775" s="15"/>
    </row>
    <row r="776" spans="7:7" x14ac:dyDescent="0.15">
      <c r="G776" s="15"/>
    </row>
    <row r="777" spans="7:7" x14ac:dyDescent="0.15">
      <c r="G777" s="15"/>
    </row>
    <row r="778" spans="7:7" x14ac:dyDescent="0.15">
      <c r="G778" s="15"/>
    </row>
    <row r="779" spans="7:7" x14ac:dyDescent="0.15">
      <c r="G779" s="15"/>
    </row>
    <row r="780" spans="7:7" x14ac:dyDescent="0.15">
      <c r="G780" s="15"/>
    </row>
    <row r="781" spans="7:7" x14ac:dyDescent="0.15">
      <c r="G781" s="15"/>
    </row>
    <row r="782" spans="7:7" x14ac:dyDescent="0.15">
      <c r="G782" s="15"/>
    </row>
    <row r="783" spans="7:7" x14ac:dyDescent="0.15">
      <c r="G783" s="15"/>
    </row>
    <row r="784" spans="7:7" x14ac:dyDescent="0.15">
      <c r="G784" s="15"/>
    </row>
    <row r="785" spans="7:7" x14ac:dyDescent="0.15">
      <c r="G785" s="15"/>
    </row>
    <row r="786" spans="7:7" x14ac:dyDescent="0.15">
      <c r="G786" s="15"/>
    </row>
    <row r="787" spans="7:7" x14ac:dyDescent="0.15">
      <c r="G787" s="15"/>
    </row>
    <row r="788" spans="7:7" x14ac:dyDescent="0.15">
      <c r="G788" s="15"/>
    </row>
    <row r="789" spans="7:7" x14ac:dyDescent="0.15">
      <c r="G789" s="15"/>
    </row>
    <row r="790" spans="7:7" x14ac:dyDescent="0.15">
      <c r="G790" s="15"/>
    </row>
    <row r="791" spans="7:7" x14ac:dyDescent="0.15">
      <c r="G791" s="15"/>
    </row>
    <row r="792" spans="7:7" x14ac:dyDescent="0.15">
      <c r="G792" s="15"/>
    </row>
    <row r="793" spans="7:7" x14ac:dyDescent="0.15">
      <c r="G793" s="15"/>
    </row>
    <row r="794" spans="7:7" x14ac:dyDescent="0.15">
      <c r="G794" s="15"/>
    </row>
    <row r="795" spans="7:7" x14ac:dyDescent="0.15">
      <c r="G795" s="15"/>
    </row>
    <row r="796" spans="7:7" x14ac:dyDescent="0.15">
      <c r="G796" s="15"/>
    </row>
    <row r="797" spans="7:7" x14ac:dyDescent="0.15">
      <c r="G797" s="15"/>
    </row>
    <row r="798" spans="7:7" x14ac:dyDescent="0.15">
      <c r="G798" s="15"/>
    </row>
    <row r="799" spans="7:7" x14ac:dyDescent="0.15">
      <c r="G799" s="15"/>
    </row>
    <row r="800" spans="7:7" x14ac:dyDescent="0.15">
      <c r="G800" s="15"/>
    </row>
    <row r="801" spans="7:7" x14ac:dyDescent="0.15">
      <c r="G801" s="15"/>
    </row>
    <row r="802" spans="7:7" x14ac:dyDescent="0.15">
      <c r="G802" s="15"/>
    </row>
    <row r="803" spans="7:7" x14ac:dyDescent="0.15">
      <c r="G803" s="15"/>
    </row>
    <row r="804" spans="7:7" x14ac:dyDescent="0.15">
      <c r="G804" s="15"/>
    </row>
    <row r="805" spans="7:7" x14ac:dyDescent="0.15">
      <c r="G805" s="15"/>
    </row>
    <row r="806" spans="7:7" x14ac:dyDescent="0.15">
      <c r="G806" s="15"/>
    </row>
    <row r="807" spans="7:7" x14ac:dyDescent="0.15">
      <c r="G807" s="15"/>
    </row>
    <row r="808" spans="7:7" x14ac:dyDescent="0.15">
      <c r="G808" s="15"/>
    </row>
    <row r="809" spans="7:7" x14ac:dyDescent="0.15">
      <c r="G809" s="15"/>
    </row>
    <row r="810" spans="7:7" x14ac:dyDescent="0.15">
      <c r="G810" s="15"/>
    </row>
    <row r="811" spans="7:7" x14ac:dyDescent="0.15">
      <c r="G811" s="15"/>
    </row>
    <row r="812" spans="7:7" x14ac:dyDescent="0.15">
      <c r="G812" s="15"/>
    </row>
    <row r="813" spans="7:7" x14ac:dyDescent="0.15">
      <c r="G813" s="15"/>
    </row>
    <row r="814" spans="7:7" x14ac:dyDescent="0.15">
      <c r="G814" s="15"/>
    </row>
    <row r="815" spans="7:7" x14ac:dyDescent="0.15">
      <c r="G815" s="15"/>
    </row>
    <row r="816" spans="7:7" x14ac:dyDescent="0.15">
      <c r="G816" s="15"/>
    </row>
    <row r="817" spans="7:7" x14ac:dyDescent="0.15">
      <c r="G817" s="15"/>
    </row>
    <row r="818" spans="7:7" x14ac:dyDescent="0.15">
      <c r="G818" s="15"/>
    </row>
    <row r="819" spans="7:7" x14ac:dyDescent="0.15">
      <c r="G819" s="15"/>
    </row>
    <row r="820" spans="7:7" x14ac:dyDescent="0.15">
      <c r="G820" s="15"/>
    </row>
    <row r="821" spans="7:7" x14ac:dyDescent="0.15">
      <c r="G821" s="15"/>
    </row>
    <row r="822" spans="7:7" x14ac:dyDescent="0.15">
      <c r="G822" s="15"/>
    </row>
    <row r="823" spans="7:7" x14ac:dyDescent="0.15">
      <c r="G823" s="15"/>
    </row>
    <row r="824" spans="7:7" x14ac:dyDescent="0.15">
      <c r="G824" s="15"/>
    </row>
    <row r="825" spans="7:7" x14ac:dyDescent="0.15">
      <c r="G825" s="15"/>
    </row>
    <row r="826" spans="7:7" x14ac:dyDescent="0.15">
      <c r="G826" s="15"/>
    </row>
    <row r="827" spans="7:7" x14ac:dyDescent="0.15">
      <c r="G827" s="15"/>
    </row>
    <row r="828" spans="7:7" x14ac:dyDescent="0.15">
      <c r="G828" s="15"/>
    </row>
    <row r="829" spans="7:7" x14ac:dyDescent="0.15">
      <c r="G829" s="15"/>
    </row>
    <row r="830" spans="7:7" x14ac:dyDescent="0.15">
      <c r="G830" s="15"/>
    </row>
    <row r="831" spans="7:7" x14ac:dyDescent="0.15">
      <c r="G831" s="15"/>
    </row>
    <row r="832" spans="7:7" x14ac:dyDescent="0.15">
      <c r="G832" s="15"/>
    </row>
    <row r="833" spans="7:7" x14ac:dyDescent="0.15">
      <c r="G833" s="15"/>
    </row>
    <row r="834" spans="7:7" x14ac:dyDescent="0.15">
      <c r="G834" s="15"/>
    </row>
    <row r="835" spans="7:7" x14ac:dyDescent="0.15">
      <c r="G835" s="15"/>
    </row>
    <row r="836" spans="7:7" x14ac:dyDescent="0.15">
      <c r="G836" s="15"/>
    </row>
    <row r="837" spans="7:7" x14ac:dyDescent="0.15">
      <c r="G837" s="15"/>
    </row>
    <row r="838" spans="7:7" x14ac:dyDescent="0.15">
      <c r="G838" s="15"/>
    </row>
    <row r="839" spans="7:7" x14ac:dyDescent="0.15">
      <c r="G839" s="15"/>
    </row>
    <row r="840" spans="7:7" x14ac:dyDescent="0.15">
      <c r="G840" s="15"/>
    </row>
    <row r="841" spans="7:7" x14ac:dyDescent="0.15">
      <c r="G841" s="15"/>
    </row>
    <row r="842" spans="7:7" x14ac:dyDescent="0.15">
      <c r="G842" s="15"/>
    </row>
    <row r="843" spans="7:7" x14ac:dyDescent="0.15">
      <c r="G843" s="15"/>
    </row>
    <row r="844" spans="7:7" x14ac:dyDescent="0.15">
      <c r="G844" s="15"/>
    </row>
    <row r="845" spans="7:7" x14ac:dyDescent="0.15">
      <c r="G845" s="15"/>
    </row>
    <row r="846" spans="7:7" x14ac:dyDescent="0.15">
      <c r="G846" s="15"/>
    </row>
    <row r="847" spans="7:7" x14ac:dyDescent="0.15">
      <c r="G847" s="15"/>
    </row>
    <row r="848" spans="7:7" x14ac:dyDescent="0.15">
      <c r="G848" s="15"/>
    </row>
    <row r="849" spans="7:7" x14ac:dyDescent="0.15">
      <c r="G849" s="15"/>
    </row>
    <row r="850" spans="7:7" x14ac:dyDescent="0.15">
      <c r="G850" s="15"/>
    </row>
    <row r="851" spans="7:7" x14ac:dyDescent="0.15">
      <c r="G851" s="15"/>
    </row>
    <row r="852" spans="7:7" x14ac:dyDescent="0.15">
      <c r="G852" s="15"/>
    </row>
    <row r="853" spans="7:7" x14ac:dyDescent="0.15">
      <c r="G853" s="15"/>
    </row>
    <row r="854" spans="7:7" x14ac:dyDescent="0.15">
      <c r="G854" s="15"/>
    </row>
    <row r="855" spans="7:7" x14ac:dyDescent="0.15">
      <c r="G855" s="15"/>
    </row>
    <row r="856" spans="7:7" x14ac:dyDescent="0.15">
      <c r="G856" s="15"/>
    </row>
    <row r="857" spans="7:7" x14ac:dyDescent="0.15">
      <c r="G857" s="15"/>
    </row>
    <row r="858" spans="7:7" x14ac:dyDescent="0.15">
      <c r="G858" s="15"/>
    </row>
    <row r="859" spans="7:7" x14ac:dyDescent="0.15">
      <c r="G859" s="15"/>
    </row>
    <row r="860" spans="7:7" x14ac:dyDescent="0.15">
      <c r="G860" s="15"/>
    </row>
    <row r="861" spans="7:7" x14ac:dyDescent="0.15">
      <c r="G861" s="15"/>
    </row>
    <row r="862" spans="7:7" x14ac:dyDescent="0.15">
      <c r="G862" s="15"/>
    </row>
    <row r="863" spans="7:7" x14ac:dyDescent="0.15">
      <c r="G863" s="15"/>
    </row>
    <row r="864" spans="7:7" x14ac:dyDescent="0.15">
      <c r="G864" s="15"/>
    </row>
    <row r="865" spans="7:7" x14ac:dyDescent="0.15">
      <c r="G865" s="15"/>
    </row>
    <row r="866" spans="7:7" x14ac:dyDescent="0.15">
      <c r="G866" s="15"/>
    </row>
    <row r="867" spans="7:7" x14ac:dyDescent="0.15">
      <c r="G867" s="15"/>
    </row>
    <row r="868" spans="7:7" x14ac:dyDescent="0.15">
      <c r="G868" s="15"/>
    </row>
    <row r="869" spans="7:7" x14ac:dyDescent="0.15">
      <c r="G869" s="15"/>
    </row>
    <row r="870" spans="7:7" x14ac:dyDescent="0.15">
      <c r="G870" s="15"/>
    </row>
    <row r="871" spans="7:7" x14ac:dyDescent="0.15">
      <c r="G871" s="15"/>
    </row>
    <row r="872" spans="7:7" x14ac:dyDescent="0.15">
      <c r="G872" s="15"/>
    </row>
    <row r="873" spans="7:7" x14ac:dyDescent="0.15">
      <c r="G873" s="15"/>
    </row>
    <row r="874" spans="7:7" x14ac:dyDescent="0.15">
      <c r="G874" s="15"/>
    </row>
    <row r="875" spans="7:7" x14ac:dyDescent="0.15">
      <c r="G875" s="15"/>
    </row>
    <row r="876" spans="7:7" x14ac:dyDescent="0.15">
      <c r="G876" s="15"/>
    </row>
    <row r="877" spans="7:7" x14ac:dyDescent="0.15">
      <c r="G877" s="15"/>
    </row>
    <row r="878" spans="7:7" x14ac:dyDescent="0.15">
      <c r="G878" s="15"/>
    </row>
    <row r="879" spans="7:7" x14ac:dyDescent="0.15">
      <c r="G879" s="15"/>
    </row>
    <row r="880" spans="7:7" x14ac:dyDescent="0.15">
      <c r="G880" s="15"/>
    </row>
    <row r="881" spans="7:7" x14ac:dyDescent="0.15">
      <c r="G881" s="15"/>
    </row>
    <row r="882" spans="7:7" x14ac:dyDescent="0.15">
      <c r="G882" s="15"/>
    </row>
    <row r="883" spans="7:7" x14ac:dyDescent="0.15">
      <c r="G883" s="15"/>
    </row>
    <row r="884" spans="7:7" x14ac:dyDescent="0.15">
      <c r="G884" s="15"/>
    </row>
    <row r="885" spans="7:7" x14ac:dyDescent="0.15">
      <c r="G885" s="15"/>
    </row>
    <row r="886" spans="7:7" x14ac:dyDescent="0.15">
      <c r="G886" s="15"/>
    </row>
    <row r="887" spans="7:7" x14ac:dyDescent="0.15">
      <c r="G887" s="15"/>
    </row>
    <row r="888" spans="7:7" x14ac:dyDescent="0.15">
      <c r="G888" s="15"/>
    </row>
    <row r="889" spans="7:7" x14ac:dyDescent="0.15">
      <c r="G889" s="15"/>
    </row>
    <row r="890" spans="7:7" x14ac:dyDescent="0.15">
      <c r="G890" s="15"/>
    </row>
    <row r="891" spans="7:7" x14ac:dyDescent="0.15">
      <c r="G891" s="15"/>
    </row>
    <row r="892" spans="7:7" x14ac:dyDescent="0.15">
      <c r="G892" s="15"/>
    </row>
    <row r="893" spans="7:7" x14ac:dyDescent="0.15">
      <c r="G893" s="15"/>
    </row>
    <row r="894" spans="7:7" x14ac:dyDescent="0.15">
      <c r="G894" s="15"/>
    </row>
    <row r="895" spans="7:7" x14ac:dyDescent="0.15">
      <c r="G895" s="15"/>
    </row>
    <row r="896" spans="7:7" x14ac:dyDescent="0.15">
      <c r="G896" s="15"/>
    </row>
    <row r="897" spans="7:7" x14ac:dyDescent="0.15">
      <c r="G897" s="15"/>
    </row>
    <row r="898" spans="7:7" x14ac:dyDescent="0.15">
      <c r="G898" s="15"/>
    </row>
    <row r="899" spans="7:7" x14ac:dyDescent="0.15">
      <c r="G899" s="15"/>
    </row>
    <row r="900" spans="7:7" x14ac:dyDescent="0.15">
      <c r="G900" s="15"/>
    </row>
    <row r="901" spans="7:7" x14ac:dyDescent="0.15">
      <c r="G901" s="15"/>
    </row>
    <row r="902" spans="7:7" x14ac:dyDescent="0.15">
      <c r="G902" s="15"/>
    </row>
    <row r="903" spans="7:7" x14ac:dyDescent="0.15">
      <c r="G903" s="15"/>
    </row>
    <row r="904" spans="7:7" x14ac:dyDescent="0.15">
      <c r="G904" s="15"/>
    </row>
    <row r="905" spans="7:7" x14ac:dyDescent="0.15">
      <c r="G905" s="15"/>
    </row>
    <row r="906" spans="7:7" x14ac:dyDescent="0.15">
      <c r="G906" s="15"/>
    </row>
    <row r="907" spans="7:7" x14ac:dyDescent="0.15">
      <c r="G907" s="15"/>
    </row>
    <row r="908" spans="7:7" x14ac:dyDescent="0.15">
      <c r="G908" s="15"/>
    </row>
    <row r="909" spans="7:7" x14ac:dyDescent="0.15">
      <c r="G909" s="15"/>
    </row>
    <row r="910" spans="7:7" x14ac:dyDescent="0.15">
      <c r="G910" s="15"/>
    </row>
    <row r="911" spans="7:7" x14ac:dyDescent="0.15">
      <c r="G911" s="15"/>
    </row>
    <row r="912" spans="7:7" x14ac:dyDescent="0.15">
      <c r="G912" s="15"/>
    </row>
    <row r="913" spans="7:7" x14ac:dyDescent="0.15">
      <c r="G913" s="15"/>
    </row>
    <row r="914" spans="7:7" x14ac:dyDescent="0.15">
      <c r="G914" s="15"/>
    </row>
    <row r="915" spans="7:7" x14ac:dyDescent="0.15">
      <c r="G915" s="15"/>
    </row>
    <row r="916" spans="7:7" x14ac:dyDescent="0.15">
      <c r="G916" s="15"/>
    </row>
    <row r="917" spans="7:7" x14ac:dyDescent="0.15">
      <c r="G917" s="15"/>
    </row>
    <row r="918" spans="7:7" x14ac:dyDescent="0.15">
      <c r="G918" s="15"/>
    </row>
    <row r="919" spans="7:7" x14ac:dyDescent="0.15">
      <c r="G919" s="15"/>
    </row>
    <row r="920" spans="7:7" x14ac:dyDescent="0.15">
      <c r="G920" s="15"/>
    </row>
    <row r="921" spans="7:7" x14ac:dyDescent="0.15">
      <c r="G921" s="15"/>
    </row>
    <row r="922" spans="7:7" x14ac:dyDescent="0.15">
      <c r="G922" s="15"/>
    </row>
    <row r="923" spans="7:7" x14ac:dyDescent="0.15">
      <c r="G923" s="15"/>
    </row>
    <row r="924" spans="7:7" x14ac:dyDescent="0.15">
      <c r="G924" s="15"/>
    </row>
    <row r="925" spans="7:7" x14ac:dyDescent="0.15">
      <c r="G925" s="15"/>
    </row>
    <row r="926" spans="7:7" x14ac:dyDescent="0.15">
      <c r="G926" s="15"/>
    </row>
    <row r="927" spans="7:7" x14ac:dyDescent="0.15">
      <c r="G927" s="15"/>
    </row>
    <row r="928" spans="7:7" x14ac:dyDescent="0.15">
      <c r="G928" s="15"/>
    </row>
    <row r="929" spans="7:7" x14ac:dyDescent="0.15">
      <c r="G929" s="15"/>
    </row>
    <row r="930" spans="7:7" x14ac:dyDescent="0.15">
      <c r="G930" s="15"/>
    </row>
    <row r="931" spans="7:7" x14ac:dyDescent="0.15">
      <c r="G931" s="15"/>
    </row>
    <row r="932" spans="7:7" x14ac:dyDescent="0.15">
      <c r="G932" s="15"/>
    </row>
    <row r="933" spans="7:7" x14ac:dyDescent="0.15">
      <c r="G933" s="15"/>
    </row>
    <row r="934" spans="7:7" x14ac:dyDescent="0.15">
      <c r="G934" s="15"/>
    </row>
    <row r="935" spans="7:7" x14ac:dyDescent="0.15">
      <c r="G935" s="15"/>
    </row>
    <row r="936" spans="7:7" x14ac:dyDescent="0.15">
      <c r="G936" s="15"/>
    </row>
    <row r="937" spans="7:7" x14ac:dyDescent="0.15">
      <c r="G937" s="15"/>
    </row>
    <row r="938" spans="7:7" x14ac:dyDescent="0.15">
      <c r="G938" s="15"/>
    </row>
    <row r="939" spans="7:7" x14ac:dyDescent="0.15">
      <c r="G939" s="15"/>
    </row>
    <row r="940" spans="7:7" x14ac:dyDescent="0.15">
      <c r="G940" s="15"/>
    </row>
    <row r="941" spans="7:7" x14ac:dyDescent="0.15">
      <c r="G941" s="15"/>
    </row>
    <row r="942" spans="7:7" x14ac:dyDescent="0.15">
      <c r="G942" s="15"/>
    </row>
    <row r="943" spans="7:7" x14ac:dyDescent="0.15">
      <c r="G943" s="15"/>
    </row>
    <row r="944" spans="7:7" x14ac:dyDescent="0.15">
      <c r="G944" s="15"/>
    </row>
    <row r="945" spans="7:7" x14ac:dyDescent="0.15">
      <c r="G945" s="15"/>
    </row>
    <row r="946" spans="7:7" x14ac:dyDescent="0.15">
      <c r="G946" s="15"/>
    </row>
    <row r="947" spans="7:7" x14ac:dyDescent="0.15">
      <c r="G947" s="15"/>
    </row>
    <row r="948" spans="7:7" x14ac:dyDescent="0.15">
      <c r="G948" s="15"/>
    </row>
    <row r="949" spans="7:7" x14ac:dyDescent="0.15">
      <c r="G949" s="15"/>
    </row>
    <row r="950" spans="7:7" x14ac:dyDescent="0.15">
      <c r="G950" s="15"/>
    </row>
    <row r="951" spans="7:7" x14ac:dyDescent="0.15">
      <c r="G951" s="15"/>
    </row>
    <row r="952" spans="7:7" x14ac:dyDescent="0.15">
      <c r="G952" s="15"/>
    </row>
    <row r="953" spans="7:7" x14ac:dyDescent="0.15">
      <c r="G953" s="15"/>
    </row>
    <row r="954" spans="7:7" x14ac:dyDescent="0.15">
      <c r="G954" s="15"/>
    </row>
    <row r="955" spans="7:7" x14ac:dyDescent="0.15">
      <c r="G955" s="15"/>
    </row>
    <row r="956" spans="7:7" x14ac:dyDescent="0.15">
      <c r="G956" s="15"/>
    </row>
    <row r="957" spans="7:7" x14ac:dyDescent="0.15">
      <c r="G957" s="15"/>
    </row>
    <row r="958" spans="7:7" x14ac:dyDescent="0.15">
      <c r="G958" s="15"/>
    </row>
    <row r="959" spans="7:7" x14ac:dyDescent="0.15">
      <c r="G959" s="15"/>
    </row>
    <row r="960" spans="7:7" x14ac:dyDescent="0.15">
      <c r="G960" s="15"/>
    </row>
    <row r="961" spans="7:7" x14ac:dyDescent="0.15">
      <c r="G961" s="15"/>
    </row>
    <row r="962" spans="7:7" x14ac:dyDescent="0.15">
      <c r="G962" s="15"/>
    </row>
    <row r="963" spans="7:7" x14ac:dyDescent="0.15">
      <c r="G963" s="15"/>
    </row>
    <row r="964" spans="7:7" x14ac:dyDescent="0.15">
      <c r="G964" s="15"/>
    </row>
    <row r="965" spans="7:7" x14ac:dyDescent="0.15">
      <c r="G965" s="15"/>
    </row>
    <row r="966" spans="7:7" x14ac:dyDescent="0.15">
      <c r="G966" s="15"/>
    </row>
    <row r="967" spans="7:7" x14ac:dyDescent="0.15">
      <c r="G967" s="15"/>
    </row>
    <row r="968" spans="7:7" x14ac:dyDescent="0.15">
      <c r="G968" s="15"/>
    </row>
    <row r="969" spans="7:7" x14ac:dyDescent="0.15">
      <c r="G969" s="15"/>
    </row>
    <row r="970" spans="7:7" x14ac:dyDescent="0.15">
      <c r="G970" s="15"/>
    </row>
    <row r="971" spans="7:7" x14ac:dyDescent="0.15">
      <c r="G971" s="15"/>
    </row>
    <row r="972" spans="7:7" x14ac:dyDescent="0.15">
      <c r="G972" s="15"/>
    </row>
    <row r="973" spans="7:7" x14ac:dyDescent="0.15">
      <c r="G973" s="15"/>
    </row>
    <row r="974" spans="7:7" x14ac:dyDescent="0.15">
      <c r="G974" s="15"/>
    </row>
    <row r="975" spans="7:7" x14ac:dyDescent="0.15">
      <c r="G975" s="15"/>
    </row>
    <row r="976" spans="7:7" x14ac:dyDescent="0.15">
      <c r="G976" s="15"/>
    </row>
    <row r="977" spans="7:7" x14ac:dyDescent="0.15">
      <c r="G977" s="15"/>
    </row>
    <row r="978" spans="7:7" x14ac:dyDescent="0.15">
      <c r="G978" s="15"/>
    </row>
    <row r="979" spans="7:7" x14ac:dyDescent="0.15">
      <c r="G979" s="15"/>
    </row>
    <row r="980" spans="7:7" x14ac:dyDescent="0.15">
      <c r="G980" s="15"/>
    </row>
    <row r="981" spans="7:7" x14ac:dyDescent="0.15">
      <c r="G981" s="15"/>
    </row>
    <row r="982" spans="7:7" x14ac:dyDescent="0.15">
      <c r="G982" s="15"/>
    </row>
    <row r="983" spans="7:7" x14ac:dyDescent="0.15">
      <c r="G983" s="15"/>
    </row>
    <row r="984" spans="7:7" x14ac:dyDescent="0.15">
      <c r="G984" s="15"/>
    </row>
    <row r="985" spans="7:7" x14ac:dyDescent="0.15">
      <c r="G985" s="15"/>
    </row>
    <row r="986" spans="7:7" x14ac:dyDescent="0.15">
      <c r="G986" s="15"/>
    </row>
    <row r="987" spans="7:7" x14ac:dyDescent="0.15">
      <c r="G987" s="15"/>
    </row>
    <row r="988" spans="7:7" x14ac:dyDescent="0.15">
      <c r="G988" s="15"/>
    </row>
    <row r="989" spans="7:7" x14ac:dyDescent="0.15">
      <c r="G989" s="15"/>
    </row>
    <row r="990" spans="7:7" x14ac:dyDescent="0.15">
      <c r="G990" s="15"/>
    </row>
    <row r="991" spans="7:7" x14ac:dyDescent="0.15">
      <c r="G991" s="15"/>
    </row>
    <row r="992" spans="7:7" x14ac:dyDescent="0.15">
      <c r="G992" s="15"/>
    </row>
    <row r="993" spans="7:7" x14ac:dyDescent="0.15">
      <c r="G993" s="15"/>
    </row>
    <row r="994" spans="7:7" x14ac:dyDescent="0.15">
      <c r="G994" s="15"/>
    </row>
    <row r="995" spans="7:7" x14ac:dyDescent="0.15">
      <c r="G995" s="15"/>
    </row>
    <row r="996" spans="7:7" x14ac:dyDescent="0.15">
      <c r="G996" s="15"/>
    </row>
    <row r="997" spans="7:7" x14ac:dyDescent="0.15">
      <c r="G997" s="15"/>
    </row>
    <row r="998" spans="7:7" x14ac:dyDescent="0.15">
      <c r="G998" s="15"/>
    </row>
    <row r="999" spans="7:7" x14ac:dyDescent="0.15">
      <c r="G999" s="15"/>
    </row>
    <row r="1000" spans="7:7" x14ac:dyDescent="0.15">
      <c r="G1000" s="15"/>
    </row>
  </sheetData>
  <sheetProtection sheet="1" objects="1" scenarios="1" selectLockedCells="1"/>
  <mergeCells count="13">
    <mergeCell ref="E3:E4"/>
    <mergeCell ref="C3:C4"/>
    <mergeCell ref="B3:B4"/>
    <mergeCell ref="A3:A4"/>
    <mergeCell ref="K3:K4"/>
    <mergeCell ref="J3:J4"/>
    <mergeCell ref="D3:D4"/>
    <mergeCell ref="H3:I3"/>
    <mergeCell ref="N3:P3"/>
    <mergeCell ref="Q3:R3"/>
    <mergeCell ref="G3:G4"/>
    <mergeCell ref="F3:F4"/>
    <mergeCell ref="L3:M3"/>
  </mergeCells>
  <phoneticPr fontId="1"/>
  <conditionalFormatting sqref="R5:R300">
    <cfRule type="expression" dxfId="0" priority="1">
      <formula>R5&lt;0</formula>
    </cfRule>
  </conditionalFormatting>
  <dataValidations count="3">
    <dataValidation type="list" imeMode="on" allowBlank="1" showInputMessage="1" showErrorMessage="1" sqref="F5:F1048576">
      <formula1>"未達"</formula1>
    </dataValidation>
    <dataValidation imeMode="off" allowBlank="1" showInputMessage="1" showErrorMessage="1" sqref="A1:A1048576 C1:C1048576 H1:I1048576 N1:N1048576 B1"/>
    <dataValidation imeMode="on" allowBlank="1" showInputMessage="1" showErrorMessage="1" sqref="B2:B1048576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2"/>
  <sheetViews>
    <sheetView topLeftCell="A78" workbookViewId="0">
      <selection activeCell="D9" sqref="D9:D102"/>
    </sheetView>
  </sheetViews>
  <sheetFormatPr defaultRowHeight="13.5" x14ac:dyDescent="0.15"/>
  <cols>
    <col min="4" max="4" width="21.375" bestFit="1" customWidth="1"/>
  </cols>
  <sheetData>
    <row r="2" spans="2:4" x14ac:dyDescent="0.15">
      <c r="B2" s="1" t="s">
        <v>8</v>
      </c>
      <c r="C2" s="1" t="s">
        <v>9</v>
      </c>
      <c r="D2" s="1" t="s">
        <v>10</v>
      </c>
    </row>
    <row r="3" spans="2:4" x14ac:dyDescent="0.15">
      <c r="B3" s="1">
        <v>0.5</v>
      </c>
      <c r="C3" s="1">
        <f>B3*12</f>
        <v>6</v>
      </c>
      <c r="D3" s="1">
        <v>10</v>
      </c>
    </row>
    <row r="4" spans="2:4" x14ac:dyDescent="0.15">
      <c r="B4" s="1">
        <v>1.5</v>
      </c>
      <c r="C4" s="1">
        <f t="shared" ref="C4:C67" si="0">B4*12</f>
        <v>18</v>
      </c>
      <c r="D4" s="1">
        <v>11</v>
      </c>
    </row>
    <row r="5" spans="2:4" x14ac:dyDescent="0.15">
      <c r="B5" s="1">
        <v>2.5</v>
      </c>
      <c r="C5" s="1">
        <f t="shared" si="0"/>
        <v>30</v>
      </c>
      <c r="D5" s="1">
        <v>12</v>
      </c>
    </row>
    <row r="6" spans="2:4" x14ac:dyDescent="0.15">
      <c r="B6" s="1">
        <v>3.5</v>
      </c>
      <c r="C6" s="1">
        <f t="shared" si="0"/>
        <v>42</v>
      </c>
      <c r="D6" s="1">
        <v>14</v>
      </c>
    </row>
    <row r="7" spans="2:4" x14ac:dyDescent="0.15">
      <c r="B7" s="1">
        <v>4.5</v>
      </c>
      <c r="C7" s="1">
        <f t="shared" si="0"/>
        <v>54</v>
      </c>
      <c r="D7" s="1">
        <v>16</v>
      </c>
    </row>
    <row r="8" spans="2:4" x14ac:dyDescent="0.15">
      <c r="B8" s="1">
        <v>5.5</v>
      </c>
      <c r="C8" s="1">
        <f t="shared" si="0"/>
        <v>66</v>
      </c>
      <c r="D8" s="1">
        <v>18</v>
      </c>
    </row>
    <row r="9" spans="2:4" x14ac:dyDescent="0.15">
      <c r="B9" s="1">
        <v>6.5</v>
      </c>
      <c r="C9" s="1">
        <f t="shared" si="0"/>
        <v>78</v>
      </c>
      <c r="D9" s="1">
        <v>20</v>
      </c>
    </row>
    <row r="10" spans="2:4" x14ac:dyDescent="0.15">
      <c r="B10" s="1">
        <v>7.5</v>
      </c>
      <c r="C10" s="1">
        <f t="shared" si="0"/>
        <v>90</v>
      </c>
      <c r="D10" s="1">
        <v>20</v>
      </c>
    </row>
    <row r="11" spans="2:4" x14ac:dyDescent="0.15">
      <c r="B11" s="1">
        <v>8.5</v>
      </c>
      <c r="C11" s="1">
        <f t="shared" si="0"/>
        <v>102</v>
      </c>
      <c r="D11" s="1">
        <v>20</v>
      </c>
    </row>
    <row r="12" spans="2:4" x14ac:dyDescent="0.15">
      <c r="B12" s="1">
        <v>9.5</v>
      </c>
      <c r="C12" s="1">
        <f t="shared" si="0"/>
        <v>114</v>
      </c>
      <c r="D12" s="1">
        <v>20</v>
      </c>
    </row>
    <row r="13" spans="2:4" x14ac:dyDescent="0.15">
      <c r="B13" s="1">
        <v>10.5</v>
      </c>
      <c r="C13" s="1">
        <f t="shared" si="0"/>
        <v>126</v>
      </c>
      <c r="D13" s="1">
        <v>20</v>
      </c>
    </row>
    <row r="14" spans="2:4" x14ac:dyDescent="0.15">
      <c r="B14" s="1">
        <v>11.5</v>
      </c>
      <c r="C14" s="1">
        <f t="shared" si="0"/>
        <v>138</v>
      </c>
      <c r="D14" s="1">
        <v>20</v>
      </c>
    </row>
    <row r="15" spans="2:4" x14ac:dyDescent="0.15">
      <c r="B15" s="1">
        <v>12.5</v>
      </c>
      <c r="C15" s="1">
        <f t="shared" si="0"/>
        <v>150</v>
      </c>
      <c r="D15" s="1">
        <v>20</v>
      </c>
    </row>
    <row r="16" spans="2:4" x14ac:dyDescent="0.15">
      <c r="B16" s="1">
        <v>13.5</v>
      </c>
      <c r="C16" s="1">
        <f t="shared" si="0"/>
        <v>162</v>
      </c>
      <c r="D16" s="1">
        <v>20</v>
      </c>
    </row>
    <row r="17" spans="2:4" x14ac:dyDescent="0.15">
      <c r="B17" s="1">
        <v>14.5</v>
      </c>
      <c r="C17" s="1">
        <f t="shared" si="0"/>
        <v>174</v>
      </c>
      <c r="D17" s="1">
        <v>20</v>
      </c>
    </row>
    <row r="18" spans="2:4" x14ac:dyDescent="0.15">
      <c r="B18" s="1">
        <v>15.5</v>
      </c>
      <c r="C18" s="1">
        <f t="shared" si="0"/>
        <v>186</v>
      </c>
      <c r="D18" s="1">
        <v>20</v>
      </c>
    </row>
    <row r="19" spans="2:4" x14ac:dyDescent="0.15">
      <c r="B19" s="1">
        <v>16.5</v>
      </c>
      <c r="C19" s="1">
        <f t="shared" si="0"/>
        <v>198</v>
      </c>
      <c r="D19" s="1">
        <v>20</v>
      </c>
    </row>
    <row r="20" spans="2:4" x14ac:dyDescent="0.15">
      <c r="B20" s="1">
        <v>17.5</v>
      </c>
      <c r="C20" s="1">
        <f t="shared" si="0"/>
        <v>210</v>
      </c>
      <c r="D20" s="1">
        <v>20</v>
      </c>
    </row>
    <row r="21" spans="2:4" x14ac:dyDescent="0.15">
      <c r="B21" s="1">
        <v>18.5</v>
      </c>
      <c r="C21" s="1">
        <f t="shared" si="0"/>
        <v>222</v>
      </c>
      <c r="D21" s="1">
        <v>20</v>
      </c>
    </row>
    <row r="22" spans="2:4" x14ac:dyDescent="0.15">
      <c r="B22" s="1">
        <v>19.5</v>
      </c>
      <c r="C22" s="1">
        <f t="shared" si="0"/>
        <v>234</v>
      </c>
      <c r="D22" s="1">
        <v>20</v>
      </c>
    </row>
    <row r="23" spans="2:4" x14ac:dyDescent="0.15">
      <c r="B23" s="1">
        <v>20.5</v>
      </c>
      <c r="C23" s="1">
        <f t="shared" si="0"/>
        <v>246</v>
      </c>
      <c r="D23" s="1">
        <v>20</v>
      </c>
    </row>
    <row r="24" spans="2:4" x14ac:dyDescent="0.15">
      <c r="B24" s="1">
        <v>21.5</v>
      </c>
      <c r="C24" s="1">
        <f t="shared" si="0"/>
        <v>258</v>
      </c>
      <c r="D24" s="1">
        <v>20</v>
      </c>
    </row>
    <row r="25" spans="2:4" x14ac:dyDescent="0.15">
      <c r="B25" s="1">
        <v>22.5</v>
      </c>
      <c r="C25" s="1">
        <f t="shared" si="0"/>
        <v>270</v>
      </c>
      <c r="D25" s="1">
        <v>20</v>
      </c>
    </row>
    <row r="26" spans="2:4" x14ac:dyDescent="0.15">
      <c r="B26" s="1">
        <v>23.5</v>
      </c>
      <c r="C26" s="1">
        <f t="shared" si="0"/>
        <v>282</v>
      </c>
      <c r="D26" s="1">
        <v>20</v>
      </c>
    </row>
    <row r="27" spans="2:4" x14ac:dyDescent="0.15">
      <c r="B27" s="1">
        <v>24.5</v>
      </c>
      <c r="C27" s="1">
        <f t="shared" si="0"/>
        <v>294</v>
      </c>
      <c r="D27" s="1">
        <v>20</v>
      </c>
    </row>
    <row r="28" spans="2:4" x14ac:dyDescent="0.15">
      <c r="B28" s="1">
        <v>25.5</v>
      </c>
      <c r="C28" s="1">
        <f t="shared" si="0"/>
        <v>306</v>
      </c>
      <c r="D28" s="1">
        <v>20</v>
      </c>
    </row>
    <row r="29" spans="2:4" x14ac:dyDescent="0.15">
      <c r="B29" s="1">
        <v>26.5</v>
      </c>
      <c r="C29" s="1">
        <f t="shared" si="0"/>
        <v>318</v>
      </c>
      <c r="D29" s="1">
        <v>20</v>
      </c>
    </row>
    <row r="30" spans="2:4" x14ac:dyDescent="0.15">
      <c r="B30" s="1">
        <v>27.5</v>
      </c>
      <c r="C30" s="1">
        <f t="shared" si="0"/>
        <v>330</v>
      </c>
      <c r="D30" s="1">
        <v>20</v>
      </c>
    </row>
    <row r="31" spans="2:4" x14ac:dyDescent="0.15">
      <c r="B31" s="1">
        <v>28.5</v>
      </c>
      <c r="C31" s="1">
        <f t="shared" si="0"/>
        <v>342</v>
      </c>
      <c r="D31" s="1">
        <v>20</v>
      </c>
    </row>
    <row r="32" spans="2:4" x14ac:dyDescent="0.15">
      <c r="B32" s="1">
        <v>29.5</v>
      </c>
      <c r="C32" s="1">
        <f t="shared" si="0"/>
        <v>354</v>
      </c>
      <c r="D32" s="1">
        <v>20</v>
      </c>
    </row>
    <row r="33" spans="2:4" x14ac:dyDescent="0.15">
      <c r="B33" s="1">
        <v>30.5</v>
      </c>
      <c r="C33" s="1">
        <f t="shared" si="0"/>
        <v>366</v>
      </c>
      <c r="D33" s="1">
        <v>20</v>
      </c>
    </row>
    <row r="34" spans="2:4" x14ac:dyDescent="0.15">
      <c r="B34" s="1">
        <v>31.5</v>
      </c>
      <c r="C34" s="1">
        <f t="shared" si="0"/>
        <v>378</v>
      </c>
      <c r="D34" s="1">
        <v>20</v>
      </c>
    </row>
    <row r="35" spans="2:4" x14ac:dyDescent="0.15">
      <c r="B35" s="1">
        <v>32.5</v>
      </c>
      <c r="C35" s="1">
        <f t="shared" si="0"/>
        <v>390</v>
      </c>
      <c r="D35" s="1">
        <v>20</v>
      </c>
    </row>
    <row r="36" spans="2:4" x14ac:dyDescent="0.15">
      <c r="B36" s="1">
        <v>33.5</v>
      </c>
      <c r="C36" s="1">
        <f t="shared" si="0"/>
        <v>402</v>
      </c>
      <c r="D36" s="1">
        <v>20</v>
      </c>
    </row>
    <row r="37" spans="2:4" x14ac:dyDescent="0.15">
      <c r="B37" s="1">
        <v>34.5</v>
      </c>
      <c r="C37" s="1">
        <f t="shared" si="0"/>
        <v>414</v>
      </c>
      <c r="D37" s="1">
        <v>20</v>
      </c>
    </row>
    <row r="38" spans="2:4" x14ac:dyDescent="0.15">
      <c r="B38" s="1">
        <v>35.5</v>
      </c>
      <c r="C38" s="1">
        <f t="shared" si="0"/>
        <v>426</v>
      </c>
      <c r="D38" s="1">
        <v>20</v>
      </c>
    </row>
    <row r="39" spans="2:4" x14ac:dyDescent="0.15">
      <c r="B39" s="1">
        <v>36.5</v>
      </c>
      <c r="C39" s="1">
        <f t="shared" si="0"/>
        <v>438</v>
      </c>
      <c r="D39" s="1">
        <v>20</v>
      </c>
    </row>
    <row r="40" spans="2:4" x14ac:dyDescent="0.15">
      <c r="B40" s="1">
        <v>37.5</v>
      </c>
      <c r="C40" s="1">
        <f t="shared" si="0"/>
        <v>450</v>
      </c>
      <c r="D40" s="1">
        <v>20</v>
      </c>
    </row>
    <row r="41" spans="2:4" x14ac:dyDescent="0.15">
      <c r="B41" s="1">
        <v>38.5</v>
      </c>
      <c r="C41" s="1">
        <f t="shared" si="0"/>
        <v>462</v>
      </c>
      <c r="D41" s="1">
        <v>20</v>
      </c>
    </row>
    <row r="42" spans="2:4" x14ac:dyDescent="0.15">
      <c r="B42" s="1">
        <v>39.5</v>
      </c>
      <c r="C42" s="1">
        <f t="shared" si="0"/>
        <v>474</v>
      </c>
      <c r="D42" s="1">
        <v>20</v>
      </c>
    </row>
    <row r="43" spans="2:4" x14ac:dyDescent="0.15">
      <c r="B43" s="1">
        <v>40.5</v>
      </c>
      <c r="C43" s="1">
        <f t="shared" si="0"/>
        <v>486</v>
      </c>
      <c r="D43" s="1">
        <v>20</v>
      </c>
    </row>
    <row r="44" spans="2:4" x14ac:dyDescent="0.15">
      <c r="B44" s="1">
        <v>41.5</v>
      </c>
      <c r="C44" s="1">
        <f t="shared" si="0"/>
        <v>498</v>
      </c>
      <c r="D44" s="1">
        <v>20</v>
      </c>
    </row>
    <row r="45" spans="2:4" x14ac:dyDescent="0.15">
      <c r="B45" s="1">
        <v>42.5</v>
      </c>
      <c r="C45" s="1">
        <f t="shared" si="0"/>
        <v>510</v>
      </c>
      <c r="D45" s="1">
        <v>20</v>
      </c>
    </row>
    <row r="46" spans="2:4" x14ac:dyDescent="0.15">
      <c r="B46" s="1">
        <v>43.5</v>
      </c>
      <c r="C46" s="1">
        <f t="shared" si="0"/>
        <v>522</v>
      </c>
      <c r="D46" s="1">
        <v>20</v>
      </c>
    </row>
    <row r="47" spans="2:4" x14ac:dyDescent="0.15">
      <c r="B47" s="1">
        <v>44.5</v>
      </c>
      <c r="C47" s="1">
        <f t="shared" si="0"/>
        <v>534</v>
      </c>
      <c r="D47" s="1">
        <v>20</v>
      </c>
    </row>
    <row r="48" spans="2:4" x14ac:dyDescent="0.15">
      <c r="B48" s="1">
        <v>45.5</v>
      </c>
      <c r="C48" s="1">
        <f t="shared" si="0"/>
        <v>546</v>
      </c>
      <c r="D48" s="1">
        <v>20</v>
      </c>
    </row>
    <row r="49" spans="2:4" x14ac:dyDescent="0.15">
      <c r="B49" s="1">
        <v>46.5</v>
      </c>
      <c r="C49" s="1">
        <f t="shared" si="0"/>
        <v>558</v>
      </c>
      <c r="D49" s="1">
        <v>20</v>
      </c>
    </row>
    <row r="50" spans="2:4" x14ac:dyDescent="0.15">
      <c r="B50" s="1">
        <v>47.5</v>
      </c>
      <c r="C50" s="1">
        <f t="shared" si="0"/>
        <v>570</v>
      </c>
      <c r="D50" s="1">
        <v>20</v>
      </c>
    </row>
    <row r="51" spans="2:4" x14ac:dyDescent="0.15">
      <c r="B51" s="1">
        <v>48.5</v>
      </c>
      <c r="C51" s="1">
        <f t="shared" si="0"/>
        <v>582</v>
      </c>
      <c r="D51" s="1">
        <v>20</v>
      </c>
    </row>
    <row r="52" spans="2:4" x14ac:dyDescent="0.15">
      <c r="B52" s="1">
        <v>49.5</v>
      </c>
      <c r="C52" s="1">
        <f t="shared" si="0"/>
        <v>594</v>
      </c>
      <c r="D52" s="1">
        <v>20</v>
      </c>
    </row>
    <row r="53" spans="2:4" x14ac:dyDescent="0.15">
      <c r="B53" s="1">
        <v>50.5</v>
      </c>
      <c r="C53" s="1">
        <f t="shared" si="0"/>
        <v>606</v>
      </c>
      <c r="D53" s="1">
        <v>20</v>
      </c>
    </row>
    <row r="54" spans="2:4" x14ac:dyDescent="0.15">
      <c r="B54" s="1">
        <v>51.5</v>
      </c>
      <c r="C54" s="1">
        <f t="shared" si="0"/>
        <v>618</v>
      </c>
      <c r="D54" s="1">
        <v>20</v>
      </c>
    </row>
    <row r="55" spans="2:4" x14ac:dyDescent="0.15">
      <c r="B55" s="1">
        <v>52.5</v>
      </c>
      <c r="C55" s="1">
        <f t="shared" si="0"/>
        <v>630</v>
      </c>
      <c r="D55" s="1">
        <v>20</v>
      </c>
    </row>
    <row r="56" spans="2:4" x14ac:dyDescent="0.15">
      <c r="B56" s="1">
        <v>53.5</v>
      </c>
      <c r="C56" s="1">
        <f t="shared" si="0"/>
        <v>642</v>
      </c>
      <c r="D56" s="1">
        <v>20</v>
      </c>
    </row>
    <row r="57" spans="2:4" x14ac:dyDescent="0.15">
      <c r="B57" s="1">
        <v>54.5</v>
      </c>
      <c r="C57" s="1">
        <f t="shared" si="0"/>
        <v>654</v>
      </c>
      <c r="D57" s="1">
        <v>20</v>
      </c>
    </row>
    <row r="58" spans="2:4" x14ac:dyDescent="0.15">
      <c r="B58" s="1">
        <v>55.5</v>
      </c>
      <c r="C58" s="1">
        <f t="shared" si="0"/>
        <v>666</v>
      </c>
      <c r="D58" s="1">
        <v>20</v>
      </c>
    </row>
    <row r="59" spans="2:4" x14ac:dyDescent="0.15">
      <c r="B59" s="1">
        <v>56.5</v>
      </c>
      <c r="C59" s="1">
        <f t="shared" si="0"/>
        <v>678</v>
      </c>
      <c r="D59" s="1">
        <v>20</v>
      </c>
    </row>
    <row r="60" spans="2:4" x14ac:dyDescent="0.15">
      <c r="B60" s="1">
        <v>57.5</v>
      </c>
      <c r="C60" s="1">
        <f t="shared" si="0"/>
        <v>690</v>
      </c>
      <c r="D60" s="1">
        <v>20</v>
      </c>
    </row>
    <row r="61" spans="2:4" x14ac:dyDescent="0.15">
      <c r="B61" s="1">
        <v>58.5</v>
      </c>
      <c r="C61" s="1">
        <f t="shared" si="0"/>
        <v>702</v>
      </c>
      <c r="D61" s="1">
        <v>20</v>
      </c>
    </row>
    <row r="62" spans="2:4" x14ac:dyDescent="0.15">
      <c r="B62" s="1">
        <v>59.5</v>
      </c>
      <c r="C62" s="1">
        <f t="shared" si="0"/>
        <v>714</v>
      </c>
      <c r="D62" s="1">
        <v>20</v>
      </c>
    </row>
    <row r="63" spans="2:4" x14ac:dyDescent="0.15">
      <c r="B63" s="1">
        <v>60.5</v>
      </c>
      <c r="C63" s="1">
        <f t="shared" si="0"/>
        <v>726</v>
      </c>
      <c r="D63" s="1">
        <v>20</v>
      </c>
    </row>
    <row r="64" spans="2:4" x14ac:dyDescent="0.15">
      <c r="B64" s="1">
        <v>61.5</v>
      </c>
      <c r="C64" s="1">
        <f t="shared" si="0"/>
        <v>738</v>
      </c>
      <c r="D64" s="1">
        <v>20</v>
      </c>
    </row>
    <row r="65" spans="2:4" x14ac:dyDescent="0.15">
      <c r="B65" s="1">
        <v>62.5</v>
      </c>
      <c r="C65" s="1">
        <f t="shared" si="0"/>
        <v>750</v>
      </c>
      <c r="D65" s="1">
        <v>20</v>
      </c>
    </row>
    <row r="66" spans="2:4" x14ac:dyDescent="0.15">
      <c r="B66" s="1">
        <v>63.5</v>
      </c>
      <c r="C66" s="1">
        <f t="shared" si="0"/>
        <v>762</v>
      </c>
      <c r="D66" s="1">
        <v>20</v>
      </c>
    </row>
    <row r="67" spans="2:4" x14ac:dyDescent="0.15">
      <c r="B67" s="1">
        <v>64.5</v>
      </c>
      <c r="C67" s="1">
        <f t="shared" si="0"/>
        <v>774</v>
      </c>
      <c r="D67" s="1">
        <v>20</v>
      </c>
    </row>
    <row r="68" spans="2:4" x14ac:dyDescent="0.15">
      <c r="B68" s="1">
        <v>65.5</v>
      </c>
      <c r="C68" s="1">
        <f t="shared" ref="C68:C102" si="1">B68*12</f>
        <v>786</v>
      </c>
      <c r="D68" s="1">
        <v>20</v>
      </c>
    </row>
    <row r="69" spans="2:4" x14ac:dyDescent="0.15">
      <c r="B69" s="1">
        <v>66.5</v>
      </c>
      <c r="C69" s="1">
        <f t="shared" si="1"/>
        <v>798</v>
      </c>
      <c r="D69" s="1">
        <v>20</v>
      </c>
    </row>
    <row r="70" spans="2:4" x14ac:dyDescent="0.15">
      <c r="B70" s="1">
        <v>67.5</v>
      </c>
      <c r="C70" s="1">
        <f t="shared" si="1"/>
        <v>810</v>
      </c>
      <c r="D70" s="1">
        <v>20</v>
      </c>
    </row>
    <row r="71" spans="2:4" x14ac:dyDescent="0.15">
      <c r="B71" s="1">
        <v>68.5</v>
      </c>
      <c r="C71" s="1">
        <f t="shared" si="1"/>
        <v>822</v>
      </c>
      <c r="D71" s="1">
        <v>20</v>
      </c>
    </row>
    <row r="72" spans="2:4" x14ac:dyDescent="0.15">
      <c r="B72" s="1">
        <v>69.5</v>
      </c>
      <c r="C72" s="1">
        <f t="shared" si="1"/>
        <v>834</v>
      </c>
      <c r="D72" s="1">
        <v>20</v>
      </c>
    </row>
    <row r="73" spans="2:4" x14ac:dyDescent="0.15">
      <c r="B73" s="1">
        <v>70.5</v>
      </c>
      <c r="C73" s="1">
        <f t="shared" si="1"/>
        <v>846</v>
      </c>
      <c r="D73" s="1">
        <v>20</v>
      </c>
    </row>
    <row r="74" spans="2:4" x14ac:dyDescent="0.15">
      <c r="B74" s="1">
        <v>71.5</v>
      </c>
      <c r="C74" s="1">
        <f t="shared" si="1"/>
        <v>858</v>
      </c>
      <c r="D74" s="1">
        <v>20</v>
      </c>
    </row>
    <row r="75" spans="2:4" x14ac:dyDescent="0.15">
      <c r="B75" s="1">
        <v>72.5</v>
      </c>
      <c r="C75" s="1">
        <f t="shared" si="1"/>
        <v>870</v>
      </c>
      <c r="D75" s="1">
        <v>20</v>
      </c>
    </row>
    <row r="76" spans="2:4" x14ac:dyDescent="0.15">
      <c r="B76" s="1">
        <v>73.5</v>
      </c>
      <c r="C76" s="1">
        <f t="shared" si="1"/>
        <v>882</v>
      </c>
      <c r="D76" s="1">
        <v>20</v>
      </c>
    </row>
    <row r="77" spans="2:4" x14ac:dyDescent="0.15">
      <c r="B77" s="1">
        <v>74.5</v>
      </c>
      <c r="C77" s="1">
        <f t="shared" si="1"/>
        <v>894</v>
      </c>
      <c r="D77" s="1">
        <v>20</v>
      </c>
    </row>
    <row r="78" spans="2:4" x14ac:dyDescent="0.15">
      <c r="B78" s="1">
        <v>75.5</v>
      </c>
      <c r="C78" s="1">
        <f t="shared" si="1"/>
        <v>906</v>
      </c>
      <c r="D78" s="1">
        <v>20</v>
      </c>
    </row>
    <row r="79" spans="2:4" x14ac:dyDescent="0.15">
      <c r="B79" s="1">
        <v>76.5</v>
      </c>
      <c r="C79" s="1">
        <f t="shared" si="1"/>
        <v>918</v>
      </c>
      <c r="D79" s="1">
        <v>20</v>
      </c>
    </row>
    <row r="80" spans="2:4" x14ac:dyDescent="0.15">
      <c r="B80" s="1">
        <v>77.5</v>
      </c>
      <c r="C80" s="1">
        <f t="shared" si="1"/>
        <v>930</v>
      </c>
      <c r="D80" s="1">
        <v>20</v>
      </c>
    </row>
    <row r="81" spans="2:4" x14ac:dyDescent="0.15">
      <c r="B81" s="1">
        <v>78.5</v>
      </c>
      <c r="C81" s="1">
        <f t="shared" si="1"/>
        <v>942</v>
      </c>
      <c r="D81" s="1">
        <v>20</v>
      </c>
    </row>
    <row r="82" spans="2:4" x14ac:dyDescent="0.15">
      <c r="B82" s="1">
        <v>79.5</v>
      </c>
      <c r="C82" s="1">
        <f t="shared" si="1"/>
        <v>954</v>
      </c>
      <c r="D82" s="1">
        <v>20</v>
      </c>
    </row>
    <row r="83" spans="2:4" x14ac:dyDescent="0.15">
      <c r="B83" s="1">
        <v>80.5</v>
      </c>
      <c r="C83" s="1">
        <f t="shared" si="1"/>
        <v>966</v>
      </c>
      <c r="D83" s="1">
        <v>20</v>
      </c>
    </row>
    <row r="84" spans="2:4" x14ac:dyDescent="0.15">
      <c r="B84" s="1">
        <v>81.5</v>
      </c>
      <c r="C84" s="1">
        <f t="shared" si="1"/>
        <v>978</v>
      </c>
      <c r="D84" s="1">
        <v>20</v>
      </c>
    </row>
    <row r="85" spans="2:4" x14ac:dyDescent="0.15">
      <c r="B85" s="1">
        <v>82.5</v>
      </c>
      <c r="C85" s="1">
        <f t="shared" si="1"/>
        <v>990</v>
      </c>
      <c r="D85" s="1">
        <v>20</v>
      </c>
    </row>
    <row r="86" spans="2:4" x14ac:dyDescent="0.15">
      <c r="B86" s="1">
        <v>83.5</v>
      </c>
      <c r="C86" s="1">
        <f t="shared" si="1"/>
        <v>1002</v>
      </c>
      <c r="D86" s="1">
        <v>20</v>
      </c>
    </row>
    <row r="87" spans="2:4" x14ac:dyDescent="0.15">
      <c r="B87" s="1">
        <v>84.5</v>
      </c>
      <c r="C87" s="1">
        <f t="shared" si="1"/>
        <v>1014</v>
      </c>
      <c r="D87" s="1">
        <v>20</v>
      </c>
    </row>
    <row r="88" spans="2:4" x14ac:dyDescent="0.15">
      <c r="B88" s="1">
        <v>85.5</v>
      </c>
      <c r="C88" s="1">
        <f t="shared" si="1"/>
        <v>1026</v>
      </c>
      <c r="D88" s="1">
        <v>20</v>
      </c>
    </row>
    <row r="89" spans="2:4" x14ac:dyDescent="0.15">
      <c r="B89" s="1">
        <v>86.5</v>
      </c>
      <c r="C89" s="1">
        <f t="shared" si="1"/>
        <v>1038</v>
      </c>
      <c r="D89" s="1">
        <v>20</v>
      </c>
    </row>
    <row r="90" spans="2:4" x14ac:dyDescent="0.15">
      <c r="B90" s="1">
        <v>87.5</v>
      </c>
      <c r="C90" s="1">
        <f t="shared" si="1"/>
        <v>1050</v>
      </c>
      <c r="D90" s="1">
        <v>20</v>
      </c>
    </row>
    <row r="91" spans="2:4" x14ac:dyDescent="0.15">
      <c r="B91" s="1">
        <v>88.5</v>
      </c>
      <c r="C91" s="1">
        <f t="shared" si="1"/>
        <v>1062</v>
      </c>
      <c r="D91" s="1">
        <v>20</v>
      </c>
    </row>
    <row r="92" spans="2:4" x14ac:dyDescent="0.15">
      <c r="B92" s="1">
        <v>89.5</v>
      </c>
      <c r="C92" s="1">
        <f t="shared" si="1"/>
        <v>1074</v>
      </c>
      <c r="D92" s="1">
        <v>20</v>
      </c>
    </row>
    <row r="93" spans="2:4" x14ac:dyDescent="0.15">
      <c r="B93" s="1">
        <v>90.5</v>
      </c>
      <c r="C93" s="1">
        <f t="shared" si="1"/>
        <v>1086</v>
      </c>
      <c r="D93" s="1">
        <v>20</v>
      </c>
    </row>
    <row r="94" spans="2:4" x14ac:dyDescent="0.15">
      <c r="B94" s="1">
        <v>91.5</v>
      </c>
      <c r="C94" s="1">
        <f t="shared" si="1"/>
        <v>1098</v>
      </c>
      <c r="D94" s="1">
        <v>20</v>
      </c>
    </row>
    <row r="95" spans="2:4" x14ac:dyDescent="0.15">
      <c r="B95" s="1">
        <v>92.5</v>
      </c>
      <c r="C95" s="1">
        <f t="shared" si="1"/>
        <v>1110</v>
      </c>
      <c r="D95" s="1">
        <v>20</v>
      </c>
    </row>
    <row r="96" spans="2:4" x14ac:dyDescent="0.15">
      <c r="B96" s="1">
        <v>93.5</v>
      </c>
      <c r="C96" s="1">
        <f t="shared" si="1"/>
        <v>1122</v>
      </c>
      <c r="D96" s="1">
        <v>20</v>
      </c>
    </row>
    <row r="97" spans="2:4" x14ac:dyDescent="0.15">
      <c r="B97" s="1">
        <v>94.5</v>
      </c>
      <c r="C97" s="1">
        <f t="shared" si="1"/>
        <v>1134</v>
      </c>
      <c r="D97" s="1">
        <v>20</v>
      </c>
    </row>
    <row r="98" spans="2:4" x14ac:dyDescent="0.15">
      <c r="B98" s="1">
        <v>95.5</v>
      </c>
      <c r="C98" s="1">
        <f t="shared" si="1"/>
        <v>1146</v>
      </c>
      <c r="D98" s="1">
        <v>20</v>
      </c>
    </row>
    <row r="99" spans="2:4" x14ac:dyDescent="0.15">
      <c r="B99" s="1">
        <v>96.5</v>
      </c>
      <c r="C99" s="1">
        <f t="shared" si="1"/>
        <v>1158</v>
      </c>
      <c r="D99" s="1">
        <v>20</v>
      </c>
    </row>
    <row r="100" spans="2:4" x14ac:dyDescent="0.15">
      <c r="B100" s="1">
        <v>97.5</v>
      </c>
      <c r="C100" s="1">
        <f t="shared" si="1"/>
        <v>1170</v>
      </c>
      <c r="D100" s="1">
        <v>20</v>
      </c>
    </row>
    <row r="101" spans="2:4" x14ac:dyDescent="0.15">
      <c r="B101" s="1">
        <v>98.5</v>
      </c>
      <c r="C101" s="1">
        <f t="shared" si="1"/>
        <v>1182</v>
      </c>
      <c r="D101" s="1">
        <v>20</v>
      </c>
    </row>
    <row r="102" spans="2:4" x14ac:dyDescent="0.15">
      <c r="B102" s="1">
        <v>99.5</v>
      </c>
      <c r="C102" s="1">
        <f t="shared" si="1"/>
        <v>1194</v>
      </c>
      <c r="D102" s="1">
        <v>20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ひな形</vt:lpstr>
      <vt:lpstr>リスト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松岡利史</dc:creator>
  <cp:lastModifiedBy>松岡利史</cp:lastModifiedBy>
  <dcterms:created xsi:type="dcterms:W3CDTF">2018-05-29T01:47:33Z</dcterms:created>
  <dcterms:modified xsi:type="dcterms:W3CDTF">2018-05-31T14:32:58Z</dcterms:modified>
</cp:coreProperties>
</file>